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35" firstSheet="1" activeTab="1"/>
  </bookViews>
  <sheets>
    <sheet name="科技企业培育-总表" sheetId="1" state="hidden" r:id="rId1"/>
    <sheet name="第一批" sheetId="23" r:id="rId2"/>
    <sheet name="复审结果-宝安龙华龙岗" sheetId="3" state="hidden" r:id="rId3"/>
  </sheets>
  <definedNames>
    <definedName name="_xlnm._FilterDatabase" localSheetId="0" hidden="1">'科技企业培育-总表'!$A$3:$AA$1726</definedName>
    <definedName name="_xlnm._FilterDatabase" localSheetId="2" hidden="1">'复审结果-宝安龙华龙岗'!$A$1:$H$124</definedName>
    <definedName name="_xlnm._FilterDatabase" localSheetId="1" hidden="1">第一批!$A$1:$C$1</definedName>
  </definedNames>
  <calcPr calcId="144525"/>
</workbook>
</file>

<file path=xl/comments1.xml><?xml version="1.0" encoding="utf-8"?>
<comments xmlns="http://schemas.openxmlformats.org/spreadsheetml/2006/main">
  <authors>
    <author>韩小猫</author>
  </authors>
  <commentList>
    <comment ref="S790" authorId="0">
      <text>
        <r>
          <rPr>
            <b/>
            <sz val="9"/>
            <rFont val="宋体"/>
            <charset val="134"/>
          </rPr>
          <t xml:space="preserve">
武汉所</t>
        </r>
      </text>
    </comment>
    <comment ref="U798" authorId="0">
      <text>
        <r>
          <rPr>
            <b/>
            <sz val="9"/>
            <rFont val="宋体"/>
            <charset val="134"/>
          </rPr>
          <t xml:space="preserve">
</t>
        </r>
        <r>
          <rPr>
            <b/>
            <sz val="10"/>
            <rFont val="宋体"/>
            <charset val="134"/>
          </rPr>
          <t xml:space="preserve">赋码已被撤销
</t>
        </r>
        <r>
          <rPr>
            <b/>
            <sz val="9"/>
            <rFont val="宋体"/>
            <charset val="134"/>
          </rPr>
          <t xml:space="preserve">
</t>
        </r>
      </text>
    </comment>
    <comment ref="J815" authorId="0">
      <text>
        <r>
          <rPr>
            <sz val="9"/>
            <rFont val="宋体"/>
            <charset val="134"/>
          </rPr>
          <t xml:space="preserve">
</t>
        </r>
        <r>
          <rPr>
            <b/>
            <sz val="12"/>
            <rFont val="宋体"/>
            <charset val="134"/>
          </rPr>
          <t>无法计算</t>
        </r>
      </text>
    </comment>
    <comment ref="S816" authorId="0">
      <text>
        <r>
          <rPr>
            <sz val="9"/>
            <rFont val="宋体"/>
            <charset val="134"/>
          </rPr>
          <t xml:space="preserve">
</t>
        </r>
        <r>
          <rPr>
            <b/>
            <sz val="10"/>
            <rFont val="宋体"/>
            <charset val="134"/>
          </rPr>
          <t>该事务所已经被注销</t>
        </r>
      </text>
    </comment>
    <comment ref="A819" authorId="0">
      <text>
        <r>
          <rPr>
            <b/>
            <sz val="9"/>
            <rFont val="宋体"/>
            <charset val="134"/>
          </rPr>
          <t xml:space="preserve">
已登记，纸质资料已收，系统无信息</t>
        </r>
      </text>
    </comment>
    <comment ref="S831" authorId="0">
      <text>
        <r>
          <rPr>
            <sz val="9"/>
            <rFont val="宋体"/>
            <charset val="134"/>
          </rPr>
          <t xml:space="preserve">
</t>
        </r>
        <r>
          <rPr>
            <b/>
            <sz val="10"/>
            <rFont val="宋体"/>
            <charset val="134"/>
          </rPr>
          <t>北京所</t>
        </r>
      </text>
    </comment>
    <comment ref="U831" authorId="0">
      <text>
        <r>
          <rPr>
            <sz val="9"/>
            <rFont val="宋体"/>
            <charset val="134"/>
          </rPr>
          <t xml:space="preserve">
</t>
        </r>
        <r>
          <rPr>
            <b/>
            <sz val="10"/>
            <rFont val="宋体"/>
            <charset val="134"/>
          </rPr>
          <t>北京所</t>
        </r>
      </text>
    </comment>
    <comment ref="J845" authorId="0">
      <text>
        <r>
          <rPr>
            <sz val="9"/>
            <rFont val="宋体"/>
            <charset val="134"/>
          </rPr>
          <t xml:space="preserve">
</t>
        </r>
        <r>
          <rPr>
            <b/>
            <sz val="12"/>
            <rFont val="宋体"/>
            <charset val="134"/>
          </rPr>
          <t>无法计算</t>
        </r>
      </text>
    </comment>
    <comment ref="S868" authorId="0">
      <text>
        <r>
          <rPr>
            <sz val="9"/>
            <rFont val="宋体"/>
            <charset val="134"/>
          </rPr>
          <t xml:space="preserve">
</t>
        </r>
        <r>
          <rPr>
            <b/>
            <sz val="10"/>
            <rFont val="宋体"/>
            <charset val="134"/>
          </rPr>
          <t>该事务所已经被注销</t>
        </r>
      </text>
    </comment>
    <comment ref="S871" authorId="0">
      <text>
        <r>
          <rPr>
            <sz val="9"/>
            <rFont val="宋体"/>
            <charset val="134"/>
          </rPr>
          <t xml:space="preserve">
</t>
        </r>
        <r>
          <rPr>
            <b/>
            <sz val="12"/>
            <rFont val="宋体"/>
            <charset val="134"/>
          </rPr>
          <t xml:space="preserve">赋码已被撤销
</t>
        </r>
      </text>
    </comment>
    <comment ref="U871" authorId="0">
      <text>
        <r>
          <rPr>
            <sz val="9"/>
            <rFont val="宋体"/>
            <charset val="134"/>
          </rPr>
          <t xml:space="preserve">
</t>
        </r>
        <r>
          <rPr>
            <b/>
            <sz val="12"/>
            <rFont val="宋体"/>
            <charset val="134"/>
          </rPr>
          <t xml:space="preserve">赋码已被撤销
</t>
        </r>
      </text>
    </comment>
    <comment ref="S872" authorId="0">
      <text>
        <r>
          <rPr>
            <sz val="9"/>
            <rFont val="宋体"/>
            <charset val="134"/>
          </rPr>
          <t xml:space="preserve">
</t>
        </r>
        <r>
          <rPr>
            <b/>
            <sz val="12"/>
            <rFont val="宋体"/>
            <charset val="134"/>
          </rPr>
          <t>赋码已被撤销</t>
        </r>
      </text>
    </comment>
    <comment ref="U872" authorId="0">
      <text>
        <r>
          <rPr>
            <sz val="9"/>
            <rFont val="宋体"/>
            <charset val="134"/>
          </rPr>
          <t xml:space="preserve">
</t>
        </r>
        <r>
          <rPr>
            <b/>
            <sz val="12"/>
            <rFont val="宋体"/>
            <charset val="134"/>
          </rPr>
          <t>赋码已被撤销</t>
        </r>
      </text>
    </comment>
    <comment ref="S907" authorId="0">
      <text>
        <r>
          <rPr>
            <b/>
            <sz val="10"/>
            <rFont val="宋体"/>
            <charset val="134"/>
          </rPr>
          <t xml:space="preserve">
北京所</t>
        </r>
      </text>
    </comment>
    <comment ref="U907" authorId="0">
      <text>
        <r>
          <rPr>
            <b/>
            <sz val="10"/>
            <rFont val="宋体"/>
            <charset val="134"/>
          </rPr>
          <t xml:space="preserve">
北京所</t>
        </r>
      </text>
    </comment>
    <comment ref="J913" authorId="0">
      <text>
        <r>
          <rPr>
            <sz val="9"/>
            <rFont val="宋体"/>
            <charset val="134"/>
          </rPr>
          <t xml:space="preserve">
</t>
        </r>
        <r>
          <rPr>
            <b/>
            <sz val="12"/>
            <rFont val="宋体"/>
            <charset val="134"/>
          </rPr>
          <t>无法计算</t>
        </r>
      </text>
    </comment>
    <comment ref="S914" authorId="0">
      <text>
        <r>
          <rPr>
            <b/>
            <sz val="9"/>
            <rFont val="宋体"/>
            <charset val="134"/>
          </rPr>
          <t xml:space="preserve">
北京所</t>
        </r>
      </text>
    </comment>
    <comment ref="U914" authorId="0">
      <text>
        <r>
          <rPr>
            <b/>
            <sz val="9"/>
            <rFont val="宋体"/>
            <charset val="134"/>
          </rPr>
          <t xml:space="preserve">
北京所
</t>
        </r>
      </text>
    </comment>
    <comment ref="J916" authorId="0">
      <text>
        <r>
          <rPr>
            <sz val="9"/>
            <rFont val="宋体"/>
            <charset val="134"/>
          </rPr>
          <t xml:space="preserve">
</t>
        </r>
        <r>
          <rPr>
            <b/>
            <sz val="12"/>
            <rFont val="宋体"/>
            <charset val="134"/>
          </rPr>
          <t>无法计算</t>
        </r>
      </text>
    </comment>
    <comment ref="S919" authorId="0">
      <text>
        <r>
          <rPr>
            <sz val="9"/>
            <rFont val="宋体"/>
            <charset val="134"/>
          </rPr>
          <t xml:space="preserve">
</t>
        </r>
        <r>
          <rPr>
            <b/>
            <sz val="10"/>
            <rFont val="宋体"/>
            <charset val="134"/>
          </rPr>
          <t>该事务所已经被注销</t>
        </r>
      </text>
    </comment>
    <comment ref="H921" authorId="0">
      <text>
        <r>
          <rPr>
            <sz val="9"/>
            <rFont val="宋体"/>
            <charset val="134"/>
          </rPr>
          <t xml:space="preserve">
2022年 中汇出具的审计报告  母公司利润表 2021年度为 10360491.07元
       报告期 2022年 1月-9月
2022年 皇嘉出具的审计报告        利润表 2021年度为 10360491.07元
2021年 计恒出具的审计报告        利润表 2021年度为 10396990.40元</t>
        </r>
      </text>
    </comment>
    <comment ref="I921" authorId="0">
      <text>
        <r>
          <rPr>
            <sz val="9"/>
            <rFont val="宋体"/>
            <charset val="134"/>
          </rPr>
          <t xml:space="preserve">
2022年 取数于 皇嘉出具的审计报告 
</t>
        </r>
      </text>
    </comment>
    <comment ref="K921" authorId="0">
      <text>
        <r>
          <rPr>
            <sz val="9"/>
            <rFont val="宋体"/>
            <charset val="134"/>
          </rPr>
          <t xml:space="preserve">
2022年 取数于 皇嘉出具的审计报告 
</t>
        </r>
      </text>
    </comment>
    <comment ref="S952" authorId="0">
      <text>
        <r>
          <rPr>
            <b/>
            <sz val="9"/>
            <rFont val="宋体"/>
            <charset val="134"/>
          </rPr>
          <t xml:space="preserve">
北京所</t>
        </r>
      </text>
    </comment>
    <comment ref="U952" authorId="0">
      <text>
        <r>
          <rPr>
            <b/>
            <sz val="9"/>
            <rFont val="宋体"/>
            <charset val="134"/>
          </rPr>
          <t xml:space="preserve">
北京所</t>
        </r>
      </text>
    </comment>
    <comment ref="S954" authorId="0">
      <text>
        <r>
          <rPr>
            <sz val="9"/>
            <rFont val="宋体"/>
            <charset val="134"/>
          </rPr>
          <t xml:space="preserve">
</t>
        </r>
        <r>
          <rPr>
            <b/>
            <sz val="10"/>
            <rFont val="宋体"/>
            <charset val="134"/>
          </rPr>
          <t>该事务所已经被注销</t>
        </r>
      </text>
    </comment>
    <comment ref="U963" authorId="0">
      <text>
        <r>
          <rPr>
            <sz val="9"/>
            <rFont val="宋体"/>
            <charset val="134"/>
          </rPr>
          <t xml:space="preserve">
</t>
        </r>
        <r>
          <rPr>
            <b/>
            <sz val="10"/>
            <rFont val="宋体"/>
            <charset val="134"/>
          </rPr>
          <t>北京所</t>
        </r>
      </text>
    </comment>
    <comment ref="S966" authorId="0">
      <text>
        <r>
          <rPr>
            <b/>
            <sz val="10"/>
            <rFont val="宋体"/>
            <charset val="134"/>
          </rPr>
          <t xml:space="preserve">
北京所</t>
        </r>
      </text>
    </comment>
    <comment ref="U966" authorId="0">
      <text>
        <r>
          <rPr>
            <b/>
            <sz val="10"/>
            <rFont val="宋体"/>
            <charset val="134"/>
          </rPr>
          <t xml:space="preserve">
北京所</t>
        </r>
      </text>
    </comment>
    <comment ref="J968" authorId="0">
      <text>
        <r>
          <rPr>
            <sz val="9"/>
            <rFont val="宋体"/>
            <charset val="134"/>
          </rPr>
          <t xml:space="preserve">
</t>
        </r>
        <r>
          <rPr>
            <b/>
            <sz val="12"/>
            <rFont val="宋体"/>
            <charset val="134"/>
          </rPr>
          <t>无法计算</t>
        </r>
      </text>
    </comment>
    <comment ref="J972" authorId="0">
      <text>
        <r>
          <rPr>
            <sz val="9"/>
            <rFont val="宋体"/>
            <charset val="134"/>
          </rPr>
          <t xml:space="preserve">
</t>
        </r>
        <r>
          <rPr>
            <b/>
            <sz val="12"/>
            <rFont val="宋体"/>
            <charset val="134"/>
          </rPr>
          <t>无法计算</t>
        </r>
      </text>
    </comment>
    <comment ref="S982" authorId="0">
      <text>
        <r>
          <rPr>
            <sz val="9"/>
            <rFont val="宋体"/>
            <charset val="134"/>
          </rPr>
          <t xml:space="preserve">
</t>
        </r>
        <r>
          <rPr>
            <b/>
            <sz val="10"/>
            <rFont val="宋体"/>
            <charset val="134"/>
          </rPr>
          <t>该事务所已经被注销</t>
        </r>
      </text>
    </comment>
    <comment ref="S985" authorId="0">
      <text>
        <r>
          <rPr>
            <b/>
            <sz val="10"/>
            <rFont val="宋体"/>
            <charset val="134"/>
          </rPr>
          <t xml:space="preserve">
北京所</t>
        </r>
      </text>
    </comment>
  </commentList>
</comments>
</file>

<file path=xl/sharedStrings.xml><?xml version="1.0" encoding="utf-8"?>
<sst xmlns="http://schemas.openxmlformats.org/spreadsheetml/2006/main" count="24061" uniqueCount="6661">
  <si>
    <t>高成长企业支持</t>
  </si>
  <si>
    <t>序号</t>
  </si>
  <si>
    <t>(区）是否拟资助？</t>
  </si>
  <si>
    <t>（市）是否拟资助？</t>
  </si>
  <si>
    <t>单位名称</t>
  </si>
  <si>
    <t>组织机构代码</t>
  </si>
  <si>
    <r>
      <rPr>
        <sz val="10"/>
        <color theme="1"/>
        <rFont val="宋体"/>
        <charset val="134"/>
      </rPr>
      <t xml:space="preserve">是否在高新区纳统企业名单？
</t>
    </r>
    <r>
      <rPr>
        <sz val="10"/>
        <color rgb="FFFF0000"/>
        <rFont val="宋体"/>
        <charset val="134"/>
      </rPr>
      <t>标红：不在名单</t>
    </r>
  </si>
  <si>
    <t>所属“20+8”产业</t>
  </si>
  <si>
    <t>年审报告2021年度营业收入（万元）</t>
  </si>
  <si>
    <t>年审报告2022年度
营业收入
（万元）</t>
  </si>
  <si>
    <r>
      <rPr>
        <sz val="10"/>
        <color theme="1"/>
        <rFont val="宋体"/>
        <charset val="134"/>
      </rPr>
      <t xml:space="preserve">2022年度
营业收入增速（%）
</t>
    </r>
    <r>
      <rPr>
        <sz val="10"/>
        <color rgb="FFFF0000"/>
        <rFont val="宋体"/>
        <charset val="134"/>
      </rPr>
      <t>标红：小于20%</t>
    </r>
  </si>
  <si>
    <t>年审报告2022年度
研发投入
（万元）</t>
  </si>
  <si>
    <t>2022年度研发投入占营收比例（%）</t>
  </si>
  <si>
    <t>纳税申报表2022年度允许加计扣除的研发费用（万元）</t>
  </si>
  <si>
    <t>2022年度允许加计扣除的研发费用占营收比例(%)</t>
  </si>
  <si>
    <r>
      <rPr>
        <sz val="10"/>
        <color theme="1"/>
        <rFont val="宋体"/>
        <charset val="134"/>
      </rPr>
      <t xml:space="preserve">税务局加计扣除研发费用数据
</t>
    </r>
    <r>
      <rPr>
        <sz val="10"/>
        <color rgb="FFFF0000"/>
        <rFont val="宋体"/>
        <charset val="134"/>
      </rPr>
      <t>标红：无税务局数据</t>
    </r>
  </si>
  <si>
    <r>
      <rPr>
        <sz val="10"/>
        <color theme="1"/>
        <rFont val="宋体"/>
        <charset val="134"/>
      </rPr>
      <t xml:space="preserve">核定研发费用（J列和N列中较小者）
</t>
    </r>
    <r>
      <rPr>
        <sz val="10"/>
        <color rgb="FFFF0000"/>
        <rFont val="宋体"/>
        <charset val="134"/>
      </rPr>
      <t>标红：年审报告研发费用明显小于加计扣除数据</t>
    </r>
  </si>
  <si>
    <t>标红：纳税申报表与税务局数据明显不一致</t>
  </si>
  <si>
    <r>
      <rPr>
        <sz val="10"/>
        <color theme="1"/>
        <rFont val="宋体"/>
        <charset val="134"/>
      </rPr>
      <t xml:space="preserve">核定研发费用占营业收入比值
</t>
    </r>
    <r>
      <rPr>
        <sz val="10"/>
        <color rgb="FFFF0000"/>
        <rFont val="宋体"/>
        <charset val="134"/>
      </rPr>
      <t>标红：占比小于5%</t>
    </r>
  </si>
  <si>
    <t>2021年度年度财务审计报告责任会计师事务所</t>
  </si>
  <si>
    <r>
      <rPr>
        <sz val="10"/>
        <color theme="1"/>
        <rFont val="宋体"/>
        <charset val="134"/>
      </rPr>
      <t xml:space="preserve">2021年度财务审计报告责任会计师事务所是否在市财政局不良名单中
</t>
    </r>
    <r>
      <rPr>
        <sz val="10"/>
        <color rgb="FFFF0000"/>
        <rFont val="宋体"/>
        <charset val="134"/>
      </rPr>
      <t>标红：在名单中</t>
    </r>
  </si>
  <si>
    <t>2022年度年度财务审计报告责任会计师事务所</t>
  </si>
  <si>
    <t>2022年度年度财务审计报告责任会计师事务所
统一社会信用代码</t>
  </si>
  <si>
    <r>
      <rPr>
        <sz val="10"/>
        <color theme="1"/>
        <rFont val="宋体"/>
        <charset val="134"/>
      </rPr>
      <t xml:space="preserve">2022年度财务审计报告责任会计师事务所是否在市财政局不良名单中
</t>
    </r>
    <r>
      <rPr>
        <sz val="10"/>
        <color rgb="FFFF0000"/>
        <rFont val="宋体"/>
        <charset val="134"/>
      </rPr>
      <t>标红：在名单中</t>
    </r>
  </si>
  <si>
    <t>不拟资助原因（其他备注）</t>
  </si>
  <si>
    <t>所属园区</t>
  </si>
  <si>
    <t>复核建议</t>
  </si>
  <si>
    <t>处内意见</t>
  </si>
  <si>
    <t>是</t>
  </si>
  <si>
    <t>广东源泉科技有限公司</t>
  </si>
  <si>
    <t>91440300772736704H</t>
  </si>
  <si>
    <t>智能终端产业集群</t>
  </si>
  <si>
    <t>深圳国信泰会计师事务所</t>
  </si>
  <si>
    <t>否</t>
  </si>
  <si>
    <t>深圳东海会计师事务所</t>
  </si>
  <si>
    <t>91440300192282398D</t>
  </si>
  <si>
    <t>宝安区</t>
  </si>
  <si>
    <t>广研德孚科技发展（深圳）有限公司</t>
  </si>
  <si>
    <t>91440300349765786P</t>
  </si>
  <si>
    <t>新材料声业集群</t>
  </si>
  <si>
    <t>深圳万国会计师事务所</t>
  </si>
  <si>
    <t>深圳金为信会计师事务所</t>
  </si>
  <si>
    <t>91440300MA5FT23B2H</t>
  </si>
  <si>
    <t>卡本（深圳）医疗器械有限公司</t>
  </si>
  <si>
    <t>91440300MA5FL1HU0M</t>
  </si>
  <si>
    <t>高端医疗器械产业集群</t>
  </si>
  <si>
    <t>深圳市真诚会计师事务所</t>
  </si>
  <si>
    <t>91440300770333880N</t>
  </si>
  <si>
    <t>深圳荣灿大数据技术有限公司</t>
  </si>
  <si>
    <t>91440300672972419W</t>
  </si>
  <si>
    <t>软件与信息服务产业集群</t>
  </si>
  <si>
    <t>广东海松会计师事务所</t>
  </si>
  <si>
    <t>91440300MA5GCEGB6L</t>
  </si>
  <si>
    <t>【G0】无填写所属“20+8”产业，已补充</t>
  </si>
  <si>
    <t>待定</t>
  </si>
  <si>
    <t>深圳瑞赛环保科技有限公司</t>
  </si>
  <si>
    <t>91440300MA5EJRU66N</t>
  </si>
  <si>
    <t>安全节能环保产业集群</t>
  </si>
  <si>
    <t>深圳众为会计师事务所</t>
  </si>
  <si>
    <t>9144030079541197XW</t>
  </si>
  <si>
    <t>待研究：纳税申报表与税务局数据明显不一致</t>
  </si>
  <si>
    <t>深圳创维汽车智能有限公司</t>
  </si>
  <si>
    <t>91440300772703814B</t>
  </si>
  <si>
    <t>智能网联汽车产业集群</t>
  </si>
  <si>
    <t>大华会计师事务所（特殊普通合伙）</t>
  </si>
  <si>
    <t>91110108590676050Q</t>
  </si>
  <si>
    <t>深圳鼎晟达科技有限公司</t>
  </si>
  <si>
    <t>91440300550335032X</t>
  </si>
  <si>
    <t>深圳亚太国邦会计师事务所（普通合伙）</t>
  </si>
  <si>
    <t>914413003232743000</t>
  </si>
  <si>
    <t>深圳方泰新材料技术有限公司</t>
  </si>
  <si>
    <t>914403000527594811</t>
  </si>
  <si>
    <t>新材料产业集群</t>
  </si>
  <si>
    <t>广东海松会计师事务所（普通合伙）</t>
  </si>
  <si>
    <t>深圳风云信息技术有限公司</t>
  </si>
  <si>
    <t>91440300MA5DHU3F4M</t>
  </si>
  <si>
    <t>深圳市中瑞华正会计师事务所（普通合伙）</t>
  </si>
  <si>
    <t>91440300770336192U</t>
  </si>
  <si>
    <t>深圳亘流科技有限公司</t>
  </si>
  <si>
    <t>91440300MA5F99FC75</t>
  </si>
  <si>
    <t>深圳市巨源立德会计师事务所（普通合伙）</t>
  </si>
  <si>
    <t>914403005747582753</t>
  </si>
  <si>
    <t>深圳光迪科技有限公司</t>
  </si>
  <si>
    <t>91440300MA5GR54D3W</t>
  </si>
  <si>
    <t>半导体与集成电路产业集群</t>
  </si>
  <si>
    <t>深圳汉阳天线设计有限公司</t>
  </si>
  <si>
    <t>914403003985020692</t>
  </si>
  <si>
    <t>网络与通信产业集群</t>
  </si>
  <si>
    <t>深圳思杰会计师事务所（普通合伙）</t>
  </si>
  <si>
    <t>91440300558651080Q</t>
  </si>
  <si>
    <t>深圳豪石生物科技有限公司</t>
  </si>
  <si>
    <t>91440300MA5ELNJ748</t>
  </si>
  <si>
    <t>细胞与基因</t>
  </si>
  <si>
    <t>中联会计师事务所有限公司深圳分所</t>
  </si>
  <si>
    <t>91440300779879871P</t>
  </si>
  <si>
    <t>深圳好伙伴智能科技有限公司</t>
  </si>
  <si>
    <t>91440300359273013X</t>
  </si>
  <si>
    <t>精密仪器设备产业集群</t>
  </si>
  <si>
    <t>深圳华思会计师事务所（普通合伙）</t>
  </si>
  <si>
    <t>91440300661032325D</t>
  </si>
  <si>
    <t>欧陆电子电器检测服务（深圳）有限公司</t>
  </si>
  <si>
    <t>91440300MA5FB1DH4B</t>
  </si>
  <si>
    <t>上海玛泽会计师事务所(普通合伙)</t>
  </si>
  <si>
    <t>91310115798973433J</t>
  </si>
  <si>
    <t>前海行者悟科技（深圳）有限公司</t>
  </si>
  <si>
    <t>914403003429432955</t>
  </si>
  <si>
    <t>超高清视频显示产业集群</t>
  </si>
  <si>
    <t>深圳海鹏会计师事务所 (普通合伙)</t>
  </si>
  <si>
    <t>深圳思杰会计师事务所(普通合伙)</t>
  </si>
  <si>
    <t>赛昂斯（深圳）智能科技有限公司</t>
  </si>
  <si>
    <t>91440300MA5ELNTL2W</t>
  </si>
  <si>
    <t>广东明心会计师事务所(普通合伙 )</t>
  </si>
  <si>
    <t>91440300MA5GRQPU3G</t>
  </si>
  <si>
    <t>深圳阿塔基科技有限公司</t>
  </si>
  <si>
    <t>91440300MA5F62MM8R</t>
  </si>
  <si>
    <t>深圳诚正会计师事务所(普通合伙)</t>
  </si>
  <si>
    <t>91440300771605243Y</t>
  </si>
  <si>
    <t>深圳爱酷智能科技有限公司</t>
  </si>
  <si>
    <t>91440300MA5DKGTH4A</t>
  </si>
  <si>
    <t>北京东审鼎立国际会计师事务所有限责任公司</t>
  </si>
  <si>
    <t>9111010879755224X0</t>
  </si>
  <si>
    <t>深圳安博信息科技有限公司</t>
  </si>
  <si>
    <t>91440300MA5FGQ4U9Y</t>
  </si>
  <si>
    <t>深圳东海会计师事务所(特殊普通合伙)</t>
  </si>
  <si>
    <t>深圳安赛诊断技术有限公司</t>
  </si>
  <si>
    <t>91440300MA5EDAUH72</t>
  </si>
  <si>
    <t>深圳众为会计师事务所(普通合伙)</t>
  </si>
  <si>
    <t>深圳安智杰科技有限公司</t>
  </si>
  <si>
    <t>91440300MA5DEDC063</t>
  </si>
  <si>
    <t>智能传感器产业集群</t>
  </si>
  <si>
    <t>深圳致公会计师事务所(普通合伙)</t>
  </si>
  <si>
    <t>容诚会计师事务所(特殊普通合伙) 深圳分所</t>
  </si>
  <si>
    <t>91440300MA5EWK9N3R</t>
  </si>
  <si>
    <t>深圳巴萨建设发展有限公司</t>
  </si>
  <si>
    <t>91440300793867607G</t>
  </si>
  <si>
    <t>深圳市惠诚会计师事务所(普通合伙)</t>
  </si>
  <si>
    <t>91440300MA5FX4094A</t>
  </si>
  <si>
    <t>艾象科技（深圳）股份有限公司</t>
  </si>
  <si>
    <t>91440300MA5F0M018Q</t>
  </si>
  <si>
    <t>深圳市巨源立德会计师事务所(普通合伙)</t>
  </si>
  <si>
    <t>方图智能（深圳）科技集团股份有限公司</t>
  </si>
  <si>
    <t>91440300582741377A</t>
  </si>
  <si>
    <t>亚太(集团)会计师事务所(特殊普通合伙)</t>
  </si>
  <si>
    <t>911100000785632412</t>
  </si>
  <si>
    <t>飞思仪表（深圳）有限公司</t>
  </si>
  <si>
    <t>91440300MA5DM03749</t>
  </si>
  <si>
    <t>深圳德源会计师事务所</t>
  </si>
  <si>
    <t>91440300770335958G</t>
  </si>
  <si>
    <t>凯新创达（深圳）科技发展有限公司</t>
  </si>
  <si>
    <t>91440300MA5DJCUN3D</t>
  </si>
  <si>
    <t>深圳恒瑞会计师事务所(普通合伙)</t>
  </si>
  <si>
    <t>91440300771626554T</t>
  </si>
  <si>
    <t>康美华大基因技术有限公司</t>
  </si>
  <si>
    <t>91440300MA5EWNJ90U</t>
  </si>
  <si>
    <t>生物医药产业集群</t>
  </si>
  <si>
    <t>天职国际会计师事务所(特殊普通合伙)</t>
  </si>
  <si>
    <t>911101085923425568</t>
  </si>
  <si>
    <t>乾道技术（深圳）有限公司</t>
  </si>
  <si>
    <t>91440300356424365D</t>
  </si>
  <si>
    <t>深圳市巨源立德会计师事务所 (普通合伙)</t>
  </si>
  <si>
    <t>深圳合悦丰科技有限公司</t>
  </si>
  <si>
    <t>91440300055148328Y</t>
  </si>
  <si>
    <t>数字创意产业集群</t>
  </si>
  <si>
    <t>深圳文本会计师事务所（普通合伙）</t>
  </si>
  <si>
    <t>深圳合众致达科技有限公司</t>
  </si>
  <si>
    <t>91440300342752333R</t>
  </si>
  <si>
    <t>深圳和海枫建设科技有限公司</t>
  </si>
  <si>
    <t>91440300580056261E</t>
  </si>
  <si>
    <t>广东明心会计师事务所（普通合伙）</t>
  </si>
  <si>
    <t>深圳华普通用科技有限公司</t>
  </si>
  <si>
    <t>91440300568501334R</t>
  </si>
  <si>
    <t>深圳市惠诚会计师事务所（普通合伙）</t>
  </si>
  <si>
    <t>深圳华云时空技术有限公司</t>
  </si>
  <si>
    <t>91440300MA5FQFX37T</t>
  </si>
  <si>
    <t>深圳佳和会计师事务所（普通合伙）</t>
  </si>
  <si>
    <t>深圳普天会计师事务所有限公司（普通合伙）</t>
  </si>
  <si>
    <t>91440300771619338P</t>
  </si>
  <si>
    <t>深圳会众生物技术有限公司</t>
  </si>
  <si>
    <t>91440300MA5ETD2U03</t>
  </si>
  <si>
    <t>深圳悦信会计师事务所（普通合伙）</t>
  </si>
  <si>
    <t>91440300MA5DP8FB1H</t>
  </si>
  <si>
    <t>深圳惠安天下电气消防科技有限公司</t>
  </si>
  <si>
    <t>91440300359341012P</t>
  </si>
  <si>
    <t>深圳轩华会计师事务所（普通合伙）</t>
  </si>
  <si>
    <t>91440300771616559J</t>
  </si>
  <si>
    <t>深圳惠牛科技有限公司</t>
  </si>
  <si>
    <t>91440300MA5EHP9W9A</t>
  </si>
  <si>
    <t>深圳市文信会计师事务所（普通合伙）</t>
  </si>
  <si>
    <t>深圳皇嘉会计师事务所（普通合伙）</t>
  </si>
  <si>
    <t>【G66】前一年度营业收入填写错误，已修改
无填写所属“20+8”产业，已补充</t>
  </si>
  <si>
    <t>深圳金栋建工科技有限公司</t>
  </si>
  <si>
    <t>91440300081865320F</t>
  </si>
  <si>
    <t>深圳中骏会计师事务所（普通合伙）</t>
  </si>
  <si>
    <t>深圳金瓦特照明科技有限公司</t>
  </si>
  <si>
    <t>91440300568542080P</t>
  </si>
  <si>
    <t>半导体与集成电路</t>
  </si>
  <si>
    <t>深圳真诚会计师事务所（普通合伙）</t>
  </si>
  <si>
    <t>【G72】申报表22年数据与审计报告有轻微差距，但不影响审核结果</t>
  </si>
  <si>
    <t>深圳晶弘新能源科技有限公司</t>
  </si>
  <si>
    <t>91440300MA5DCJ3F77</t>
  </si>
  <si>
    <t>深圳市巨源立德会计事务所（普通合伙）</t>
  </si>
  <si>
    <t>深圳景安驰科技发展有限公司</t>
  </si>
  <si>
    <t>91440300MA5F2J4088</t>
  </si>
  <si>
    <t>深圳佳泰会计师事务所（普通合伙）</t>
  </si>
  <si>
    <t>9144030056423227XK</t>
  </si>
  <si>
    <t>深圳科朗电器有限公司</t>
  </si>
  <si>
    <t>91440300550339105N</t>
  </si>
  <si>
    <t>深圳市深业会计师事务所（普通合伙）</t>
  </si>
  <si>
    <t>914403006803592516</t>
  </si>
  <si>
    <t>深圳联辉科电子技术有限公司</t>
  </si>
  <si>
    <t>91440300306295649N</t>
  </si>
  <si>
    <t>深圳联兴会计师事务所（普通合伙）</t>
  </si>
  <si>
    <t>91440300MA5FD0983G</t>
  </si>
  <si>
    <t>深圳龙电埃瑞斯新能源有限公司</t>
  </si>
  <si>
    <t>91440300MA5DLRK464</t>
  </si>
  <si>
    <t>新能源产业集群</t>
  </si>
  <si>
    <t>深圳同一会计师事务所（普通合伙）</t>
  </si>
  <si>
    <t>深圳岳华会计师事务所（普通合伙）</t>
  </si>
  <si>
    <t>91440300192335891M</t>
  </si>
  <si>
    <t>深圳诺博医疗科技有限公司</t>
  </si>
  <si>
    <t>91440300053951096C</t>
  </si>
  <si>
    <t>深圳市通略会计师事务所（普通合伙）</t>
  </si>
  <si>
    <t>91440300MA5F9GRE9Q</t>
  </si>
  <si>
    <t>深圳普菲特信息科技股份有限公司</t>
  </si>
  <si>
    <t>91440300772726995H</t>
  </si>
  <si>
    <t>深圳万国会计师事务所（普通合伙）</t>
  </si>
  <si>
    <t>9144030078656013XH</t>
  </si>
  <si>
    <t>深圳润康生态环境股份有限公司</t>
  </si>
  <si>
    <t>914403006820240338</t>
  </si>
  <si>
    <t>安全节能环保</t>
  </si>
  <si>
    <t>大华会计师事务所（特殊普通合伙）深圳分所</t>
  </si>
  <si>
    <t>91440300058958430U</t>
  </si>
  <si>
    <t>深圳三井表业有限公司</t>
  </si>
  <si>
    <t>914403007755685238</t>
  </si>
  <si>
    <t>高端制造装备-精密仪器设备</t>
  </si>
  <si>
    <t>深圳市义达会计师事务所有限责任公司</t>
  </si>
  <si>
    <t>914403001922377730</t>
  </si>
  <si>
    <t>深圳三铭电气有限公司</t>
  </si>
  <si>
    <t>914403003266251153</t>
  </si>
  <si>
    <t>深圳毅华会计师事务所(普通合伙)</t>
  </si>
  <si>
    <t>91440300781375752R</t>
  </si>
  <si>
    <t>深圳深源技术能源有限公司</t>
  </si>
  <si>
    <t>91440300MA5GBHLT8Y</t>
  </si>
  <si>
    <t>深圳世标检测认证股份有限公司</t>
  </si>
  <si>
    <t>91440300732073408U</t>
  </si>
  <si>
    <t>深圳文本会计师事务所</t>
  </si>
  <si>
    <t>91440300MA5H1T8M7Q</t>
  </si>
  <si>
    <t>深圳市阿尔斯自动化科技有限公司</t>
  </si>
  <si>
    <t>91440300MA5FNQFU7M</t>
  </si>
  <si>
    <t>91440300MA5GUG921N</t>
  </si>
  <si>
    <t>深圳市艾华迪技术有限公司</t>
  </si>
  <si>
    <t>9144030008461667XD</t>
  </si>
  <si>
    <t>深圳市皇嘉会计师事务所(普通合伙)</t>
  </si>
  <si>
    <t>914403001922504172</t>
  </si>
  <si>
    <t>深圳市艾克兴科技有限公司</t>
  </si>
  <si>
    <t>91440300326376438M</t>
  </si>
  <si>
    <t>深圳恒平会计师事务所（普通合伙）</t>
  </si>
  <si>
    <t>914403007716078000</t>
  </si>
  <si>
    <t>待研究：年审报告研发费用明显小于加计扣除数据</t>
  </si>
  <si>
    <t>已核年审报告</t>
  </si>
  <si>
    <t>深圳市艾瑞德控制技术有限公司</t>
  </si>
  <si>
    <t>91440300349660706Q</t>
  </si>
  <si>
    <t>公证天业会计师事务所（特殊普通合伙）深圳分所</t>
  </si>
  <si>
    <t>91440300358742084G</t>
  </si>
  <si>
    <t>深圳市艾特自动化有限公司</t>
  </si>
  <si>
    <t>914403003350003447</t>
  </si>
  <si>
    <t>智能机器人产业集群</t>
  </si>
  <si>
    <t>深圳筑信会计师事务所（普通合伙）</t>
  </si>
  <si>
    <t>91440300795424965Y</t>
  </si>
  <si>
    <t>深圳市爱宝惟生物科技有限公司</t>
  </si>
  <si>
    <t>914403000743820059</t>
  </si>
  <si>
    <t>深圳市为民会计师事务所（普通合伙）</t>
  </si>
  <si>
    <t>914403005719916000</t>
  </si>
  <si>
    <t>深圳市爱学宝科技有限公司</t>
  </si>
  <si>
    <t>91440300678588717M</t>
  </si>
  <si>
    <t>深圳致公会计师事务所（普通合伙）</t>
  </si>
  <si>
    <t>9144030077161967XX</t>
  </si>
  <si>
    <t>深圳市安比科技有限公司</t>
  </si>
  <si>
    <t>91440300MA5EY4KN0C</t>
  </si>
  <si>
    <t>深圳市中航会计师事务所（普通合伙）</t>
  </si>
  <si>
    <t>91440300MA5D8MGR4Q</t>
  </si>
  <si>
    <t>深圳市昂岱科技有限公司</t>
  </si>
  <si>
    <t>91440300MA5G7FLP8E</t>
  </si>
  <si>
    <t>深圳中致会计师事务所（普通合伙）</t>
  </si>
  <si>
    <t>91440300MA5F9U2B30</t>
  </si>
  <si>
    <t>深圳市奥赛福科技发展有限公司</t>
  </si>
  <si>
    <t>91440300789239253D</t>
  </si>
  <si>
    <t>深圳市奥宇达电子有限公司</t>
  </si>
  <si>
    <t>9144030058562677XR</t>
  </si>
  <si>
    <t>深圳市百思泰科技有限公司</t>
  </si>
  <si>
    <t>91440300557165953K</t>
  </si>
  <si>
    <t>深圳市永明会计师事务所有限责任公司</t>
  </si>
  <si>
    <t>91440300723029229E</t>
  </si>
  <si>
    <t>深圳市宝星通达科技有限公司</t>
  </si>
  <si>
    <t>91440300MA5DG7YJ60</t>
  </si>
  <si>
    <t>深圳市北科视频技术有限公司</t>
  </si>
  <si>
    <t>9144030006630244XT</t>
  </si>
  <si>
    <t>深圳市贝源达电子科技有限公司</t>
  </si>
  <si>
    <t>91440300557154592Y</t>
  </si>
  <si>
    <t>914403005747582000</t>
  </si>
  <si>
    <t>深圳市奔迈科技有限公司</t>
  </si>
  <si>
    <t>91440300667073144C</t>
  </si>
  <si>
    <t>智能终端产业集群和区块链</t>
  </si>
  <si>
    <t>深圳市比特原子科技有限公司</t>
  </si>
  <si>
    <t>914403003197660672</t>
  </si>
  <si>
    <t>新一代信息技术</t>
  </si>
  <si>
    <t>深圳市必提教育科技有限公司</t>
  </si>
  <si>
    <t>91440300359469905Y</t>
  </si>
  <si>
    <t>深圳市巨源立德会计师事务所(普通合伙）</t>
  </si>
  <si>
    <t>深圳市标利科技开发有限公司</t>
  </si>
  <si>
    <t>9144030078923812XX</t>
  </si>
  <si>
    <t>软件与信息服务、网路与通讯</t>
  </si>
  <si>
    <t>深圳市测力佳控制技术有限公司</t>
  </si>
  <si>
    <t>91440300757612156N</t>
  </si>
  <si>
    <t>深圳中启会计师事务所（普通合伙）</t>
  </si>
  <si>
    <t>91440300MA5GT4480Y</t>
  </si>
  <si>
    <t>深圳市车智杰车联网有限公司</t>
  </si>
  <si>
    <t>91440300359724582U</t>
  </si>
  <si>
    <t>深圳市创新特科技有限公司</t>
  </si>
  <si>
    <t>914403007771667048</t>
  </si>
  <si>
    <t>深圳市大风科技有限公司</t>
  </si>
  <si>
    <t>91440300093525999C</t>
  </si>
  <si>
    <t>深圳市恒昇会计师事务所（普通合伙）</t>
  </si>
  <si>
    <t>91440300MA5GDUGR6Q</t>
  </si>
  <si>
    <t>深圳市大肯科技有限公司</t>
  </si>
  <si>
    <t>91440300MA5FN2289F</t>
  </si>
  <si>
    <t>广东锦绣会计师事务所（普通合伙）</t>
  </si>
  <si>
    <t>91440300MA5G7CFW9L</t>
  </si>
  <si>
    <t>深圳市代宝科技有限公司</t>
  </si>
  <si>
    <t>91440300MA5ET7NX2H</t>
  </si>
  <si>
    <t>鹏盛会计师事务所（特殊普通合伙）</t>
  </si>
  <si>
    <t>91440300770329160G</t>
  </si>
  <si>
    <t>深圳市德胜医疗设备有限公司</t>
  </si>
  <si>
    <t>91440300359099107L</t>
  </si>
  <si>
    <t>深圳天地会计师事务所（普通合伙）</t>
  </si>
  <si>
    <t>91440300676667067J</t>
  </si>
  <si>
    <t>深圳市德沃先进自动化有限公司</t>
  </si>
  <si>
    <t>91440300599051874G</t>
  </si>
  <si>
    <t>深圳市德泽威技术检测有限公司</t>
  </si>
  <si>
    <t>91440300781392544D</t>
  </si>
  <si>
    <t>深圳金为信会计师事务所（普通合伙）</t>
  </si>
  <si>
    <t>深圳市涤风科技有限公司</t>
  </si>
  <si>
    <t>91440300MA5H0G9B2L</t>
  </si>
  <si>
    <t>深圳市点石源水处理技术有限公司</t>
  </si>
  <si>
    <t>91440300349958932L</t>
  </si>
  <si>
    <t>深圳市鼎阳科技股份有限公司</t>
  </si>
  <si>
    <t>91440300662687585F</t>
  </si>
  <si>
    <t>致同会计师事务所（特殊普通合伙）</t>
  </si>
  <si>
    <t>9110105592343655N</t>
  </si>
  <si>
    <t>深圳市多酷科技有限公司</t>
  </si>
  <si>
    <t>91440300MA5F0YWG75</t>
  </si>
  <si>
    <t>【G74】申报书21年营收：3567.37，21审计报告营收：3567.87</t>
  </si>
  <si>
    <t>深圳市多亲科技有限公司</t>
  </si>
  <si>
    <t>91440300311966507U</t>
  </si>
  <si>
    <t>深圳市叁维会计师事务所（普通合伙）</t>
  </si>
  <si>
    <t>深圳市恩莱吉能源科技有限公司</t>
  </si>
  <si>
    <t>91440300080789936Q</t>
  </si>
  <si>
    <t>深圳永德会计师事务所</t>
  </si>
  <si>
    <t>深圳财富会计师事务所</t>
  </si>
  <si>
    <t>914403007716130163</t>
  </si>
  <si>
    <t>深圳市发掘科技有限公司</t>
  </si>
  <si>
    <t>91440300664152904Y</t>
  </si>
  <si>
    <t>天健会计师事务所（特殊普通合伙）深圳分所</t>
  </si>
  <si>
    <t>9144030057635248XG</t>
  </si>
  <si>
    <t>深圳市繁兴科技股份有限公司</t>
  </si>
  <si>
    <t>91440300755685271E</t>
  </si>
  <si>
    <t>机器人</t>
  </si>
  <si>
    <t>深圳市度支会计师事务所（普通合伙）</t>
  </si>
  <si>
    <t>深圳市飞易通科技有限公司</t>
  </si>
  <si>
    <t>914403000649544018</t>
  </si>
  <si>
    <t>深圳恒瑞会计师事务所（普通合伙）</t>
  </si>
  <si>
    <t>深圳源丰会计师事务所有限公司</t>
  </si>
  <si>
    <t>914403007716152574</t>
  </si>
  <si>
    <t>深圳市复恒自控技术有限公司</t>
  </si>
  <si>
    <t>91440300MA5F58DK5L</t>
  </si>
  <si>
    <t>深圳市富林兴科技有限公司</t>
  </si>
  <si>
    <t>91440300699071426M</t>
  </si>
  <si>
    <t>深圳市高素科技有限公司</t>
  </si>
  <si>
    <t>91440300MA5DRYDR13</t>
  </si>
  <si>
    <t>深圳市关贸云科技有限公司</t>
  </si>
  <si>
    <t>91440300356449722A</t>
  </si>
  <si>
    <t>深圳中礼会计师事务所（普通合伙）</t>
  </si>
  <si>
    <t>91440300MA5F5UYD1U</t>
  </si>
  <si>
    <t>深圳市冠辰新能源科技有限公司</t>
  </si>
  <si>
    <t>91440300MA5FX1WC4N</t>
  </si>
  <si>
    <t>深圳市光羿科技有限公司</t>
  </si>
  <si>
    <t>91440300MA5EMKCU50</t>
  </si>
  <si>
    <t>深圳岭南会计师事务所</t>
  </si>
  <si>
    <t>914403007703361766</t>
  </si>
  <si>
    <t>深圳市广联智通科技有限公司</t>
  </si>
  <si>
    <t>91440300564211081U</t>
  </si>
  <si>
    <t>深圳中深会计师事务所</t>
  </si>
  <si>
    <t>914403007716252607</t>
  </si>
  <si>
    <t>深圳市国科亿道科技有限公司</t>
  </si>
  <si>
    <t>91440300MA5ECU516L</t>
  </si>
  <si>
    <t>天职国际会计师事务所（特殊普通合伙）</t>
  </si>
  <si>
    <t>深圳市国顺半导体有限公司</t>
  </si>
  <si>
    <t>91440300792585552K</t>
  </si>
  <si>
    <t>广东省兴百会计师事务所</t>
  </si>
  <si>
    <t>91440300MA5HJ0734Y</t>
  </si>
  <si>
    <t>深圳市海瑞泰克电子有限公司</t>
  </si>
  <si>
    <t>91440300562756352G</t>
  </si>
  <si>
    <t>深圳市翰林讯通科技有限公司</t>
  </si>
  <si>
    <t>91440300MA5G0WJ33N</t>
  </si>
  <si>
    <t>深圳广桦会计师事务所（普通合伙）</t>
  </si>
  <si>
    <t>91440300MA5EDNHQ3T</t>
  </si>
  <si>
    <t>深圳市昊洋智能有限公司</t>
  </si>
  <si>
    <t>91440300MA5FPYFD0L</t>
  </si>
  <si>
    <t>深圳杰思会计师事务所（普通合伙）</t>
  </si>
  <si>
    <t>深圳市昊一源科技有限公司</t>
  </si>
  <si>
    <t>91440300062701873E</t>
  </si>
  <si>
    <t>深圳市昊源建设监理有限公司</t>
  </si>
  <si>
    <t>91440300708437750G</t>
  </si>
  <si>
    <t>深圳市黑云精密工业有限公司</t>
  </si>
  <si>
    <t>91440300559885524T</t>
  </si>
  <si>
    <t>深圳鹏飞会计师事务所（普通合伙）</t>
  </si>
  <si>
    <t>91440300797997003L</t>
  </si>
  <si>
    <t>深圳市恒力芯源电子科技有限公司</t>
  </si>
  <si>
    <t>91440300699080058Q</t>
  </si>
  <si>
    <t>深圳毅华会计师事务所（普通合伙）</t>
  </si>
  <si>
    <t>深圳市恒运昌真空技术有限公司</t>
  </si>
  <si>
    <t>91440300064958517E</t>
  </si>
  <si>
    <t>深圳鹏都会计师事务所（普通合伙）</t>
  </si>
  <si>
    <t>深圳咨旗会计师事务所（普通合伙）</t>
  </si>
  <si>
    <t>91440300MA5HLTY1X8</t>
  </si>
  <si>
    <t>深圳市红标点科技有限公司</t>
  </si>
  <si>
    <t>91440300075184713B</t>
  </si>
  <si>
    <t>10智能机器人产业集群</t>
  </si>
  <si>
    <t>深圳市宏科特电子科技有限公司</t>
  </si>
  <si>
    <t>9144030055541918XB</t>
  </si>
  <si>
    <t>深圳悦信会计师事务所(普通合伙)</t>
  </si>
  <si>
    <t>深圳市鸿安顺工程有限公司</t>
  </si>
  <si>
    <t>914403005827014393</t>
  </si>
  <si>
    <t>深圳市华图会计师事务所(特殊普通合伙)</t>
  </si>
  <si>
    <t>深圳轩华会计帅事务所(普通合伙）</t>
  </si>
  <si>
    <t>深圳市鸿栢科技实业有限公司</t>
  </si>
  <si>
    <t>9144030075252697XG</t>
  </si>
  <si>
    <t>深圳华硕会计师事务所(普通合伙)</t>
  </si>
  <si>
    <t>914403007703491613</t>
  </si>
  <si>
    <t>深圳市鸿宇顺软件有限公司</t>
  </si>
  <si>
    <t>91440300356519823E</t>
  </si>
  <si>
    <t>深圳市华必达科技有限公司</t>
  </si>
  <si>
    <t>91440300MA5F5DX454</t>
  </si>
  <si>
    <t>深圳市华盛电气技术有限公司</t>
  </si>
  <si>
    <t>91440300584067216G</t>
  </si>
  <si>
    <t>深圳长今会计师事务所( 普通合伙)</t>
  </si>
  <si>
    <t>深圳市长今会计师事务所（普通合伙）</t>
  </si>
  <si>
    <t>914403003428749982</t>
  </si>
  <si>
    <t>深圳市华卓智能科技有限公司</t>
  </si>
  <si>
    <t>91440300MA5FA7C93X</t>
  </si>
  <si>
    <t>智能终端</t>
  </si>
  <si>
    <t>深圳亚太国邦会计师事务所(普通合伙)</t>
  </si>
  <si>
    <t>深圳市汇辰自动化技术有限公司</t>
  </si>
  <si>
    <t>914403003263362251</t>
  </si>
  <si>
    <t>深圳惠恒会计师事务所(普通合伙)</t>
  </si>
  <si>
    <t>深圳惠恒会计师事务所（普通合伙）</t>
  </si>
  <si>
    <t>91440300770318365C</t>
  </si>
  <si>
    <t>深圳市慧星辰科技有限公司</t>
  </si>
  <si>
    <t>9144030031971980XC</t>
  </si>
  <si>
    <t>深圳名扬会计师事务所(普通合伙)</t>
  </si>
  <si>
    <t>深圳市摩天射频技术有限公司</t>
  </si>
  <si>
    <t>91440300074354004D</t>
  </si>
  <si>
    <t>深圳恒瑞会计师事务所</t>
  </si>
  <si>
    <t>深圳市立信远大科技有限公司</t>
  </si>
  <si>
    <t>91440300326362677D</t>
  </si>
  <si>
    <t>深圳市珑为科技有限公司</t>
  </si>
  <si>
    <t>91440300MA5GY3AJ3C</t>
  </si>
  <si>
    <t>深圳市洛丁光电有限公司</t>
  </si>
  <si>
    <t>914403006911532912</t>
  </si>
  <si>
    <t>深圳市汇恒会计师事务所（普通合伙）</t>
  </si>
  <si>
    <t>91440300MA5FFJWR8Y</t>
  </si>
  <si>
    <t>深圳市灵镜技术有限公司</t>
  </si>
  <si>
    <t>91440300MA5F33RY4D</t>
  </si>
  <si>
    <t>软件和信息服务产业集群</t>
  </si>
  <si>
    <t>深圳华众杰会计师事务所（普通合伙）</t>
  </si>
  <si>
    <t>91440300682018354K</t>
  </si>
  <si>
    <t>深圳市南理工技术转移中心有限公司</t>
  </si>
  <si>
    <t>91440300075191753H</t>
  </si>
  <si>
    <t>深圳佳泰会计师事务所</t>
  </si>
  <si>
    <t>深圳市米饭儿数据科技有限公司</t>
  </si>
  <si>
    <t>91440300087852395X</t>
  </si>
  <si>
    <t>网络与通信产业</t>
  </si>
  <si>
    <t>深圳兰迪会计师事务所(普通合伙)</t>
  </si>
  <si>
    <t>广东省兴百会计师事务所（普通合伙）</t>
  </si>
  <si>
    <t>深圳市路漫索电子有限公司</t>
  </si>
  <si>
    <t>91440300665876605M</t>
  </si>
  <si>
    <t>新一代信息通信</t>
  </si>
  <si>
    <t>深圳市叁维会计师事务所(普通合伙)</t>
  </si>
  <si>
    <t>深圳市朗星新电自动化设备有限公司</t>
  </si>
  <si>
    <t>91440300581553876E</t>
  </si>
  <si>
    <t>深圳市朗派电子科技有限公司</t>
  </si>
  <si>
    <t>91440300670027632E</t>
  </si>
  <si>
    <t>深圳市才华会计师事务所(普通合伙)</t>
  </si>
  <si>
    <t>深圳企泰会计师事务所（普通合伙）</t>
  </si>
  <si>
    <t>91440300MA5H1XB74P</t>
  </si>
  <si>
    <t>深圳市迈威数字电视器材有限公司</t>
  </si>
  <si>
    <t>91440300MA5EYRBT5A</t>
  </si>
  <si>
    <t>广东明心会计师事务所(普通合伙)</t>
  </si>
  <si>
    <t>深圳道勤会计师事务所（普通合伙）</t>
  </si>
  <si>
    <t>914403007703389560</t>
  </si>
  <si>
    <t>深圳市龙兄弟数码锁有限公司</t>
  </si>
  <si>
    <t>914403006820282292</t>
  </si>
  <si>
    <t>深圳市理工电子有限公司</t>
  </si>
  <si>
    <t>91440300326256540H</t>
  </si>
  <si>
    <t>智能终端产业</t>
  </si>
  <si>
    <t>广东海松会计师事务所(普通合伙)</t>
  </si>
  <si>
    <t>深圳市魔耳乐器有限公司</t>
  </si>
  <si>
    <t>9144030056151882XH</t>
  </si>
  <si>
    <t>深圳市迈思特生物医学工程有限公司</t>
  </si>
  <si>
    <t>91440300MA5GJ8NTXG</t>
  </si>
  <si>
    <t>深圳市励研科技有限公司</t>
  </si>
  <si>
    <t>914403007466032035</t>
  </si>
  <si>
    <t>深圳文本会计师事务所(普通合伙)</t>
  </si>
  <si>
    <t>深圳市美鸣齿科技术有限公司</t>
  </si>
  <si>
    <t>914403005943341118</t>
  </si>
  <si>
    <t>深圳市联宇科技有限公司</t>
  </si>
  <si>
    <t>91440300311856092Y</t>
  </si>
  <si>
    <t>深圳市才华会计师事务所（普通合伙）</t>
  </si>
  <si>
    <t>91440300MA5G319T4J</t>
  </si>
  <si>
    <t>深圳市乐腾科技有限公司</t>
  </si>
  <si>
    <t>91440300676696386J</t>
  </si>
  <si>
    <t>深圳普天会计师事务所有限公司</t>
  </si>
  <si>
    <t>深圳东海会计师事务所（特殊普通合伙）</t>
  </si>
  <si>
    <t>深圳市明思锐科技有限公司</t>
  </si>
  <si>
    <t>914403003499741076</t>
  </si>
  <si>
    <t>深圳市强普光电有限公司</t>
  </si>
  <si>
    <t>91440300793866989Q</t>
  </si>
  <si>
    <t>深圳万国会计师事务所(普通合伙)</t>
  </si>
  <si>
    <t>深圳市日之邦电子有限公司</t>
  </si>
  <si>
    <t>91440300668519902F</t>
  </si>
  <si>
    <t>深圳市普耐尔电子有限公司</t>
  </si>
  <si>
    <t>914403006626903468</t>
  </si>
  <si>
    <t>深圳市品生科技有限公司</t>
  </si>
  <si>
    <t>91440300306107388W</t>
  </si>
  <si>
    <t>深圳新洲会计师事务所（普通合伙）</t>
  </si>
  <si>
    <t>914403007703365985</t>
  </si>
  <si>
    <t>深圳市鹏创软件有限公司</t>
  </si>
  <si>
    <t>91440300335038561C</t>
  </si>
  <si>
    <t>软件、电子信息</t>
  </si>
  <si>
    <t>深圳市润诚达电力科技有限公司</t>
  </si>
  <si>
    <t>914403005586734583</t>
  </si>
  <si>
    <t>15、智能网联汽车产业集群（快速充电设施）</t>
  </si>
  <si>
    <t>深圳市瑞比德传感技术有限公司</t>
  </si>
  <si>
    <t>91440300MA5DC21R6F</t>
  </si>
  <si>
    <t>深圳市粤兴会计师事务所(普通合伙)</t>
  </si>
  <si>
    <t xml:space="preserve">深圳轩华会计师事务所(普通合伙) </t>
  </si>
  <si>
    <t>深圳市瑞微智能有限责任公司</t>
  </si>
  <si>
    <t>91440300MA5F083P59</t>
  </si>
  <si>
    <t>深圳惠隆会计师事务所（普通合伙）</t>
  </si>
  <si>
    <t>91440300552133717U</t>
  </si>
  <si>
    <t>深圳市诺比光电有限公司</t>
  </si>
  <si>
    <t>91440300680373168B</t>
  </si>
  <si>
    <t>深圳汇原会计师事务所（普通合伙）</t>
  </si>
  <si>
    <t>91440300MA5FHCUX6B</t>
  </si>
  <si>
    <t>深圳市派乐光电技术有限公司</t>
  </si>
  <si>
    <t>91440300589176980Y</t>
  </si>
  <si>
    <t>深圳市凯搏会计师事务所（普通合伙）</t>
  </si>
  <si>
    <t>91440300MA5H2PC4X4</t>
  </si>
  <si>
    <t>深圳市蒲睿科技有限公司</t>
  </si>
  <si>
    <t>91440300MA5EDXJ519</t>
  </si>
  <si>
    <t>深圳市南天门网络信息有限公司</t>
  </si>
  <si>
    <t>91440300791713006Q</t>
  </si>
  <si>
    <t>软件与信息服务产业集群、数字创意产业集群</t>
  </si>
  <si>
    <t>深圳市毅华会计师事务所（普通合伙）</t>
  </si>
  <si>
    <t>深圳市启为机器人技术有限公司</t>
  </si>
  <si>
    <t>91440300MA5G37RT5U</t>
  </si>
  <si>
    <t>10.智能机器人产业集群</t>
  </si>
  <si>
    <t>深圳市瑞能德电子有限公司</t>
  </si>
  <si>
    <t>91440300550318515P</t>
  </si>
  <si>
    <t>深圳中骏会计师事务所(普通合伙)</t>
  </si>
  <si>
    <t>深圳市瑞赛生物技术有限公司</t>
  </si>
  <si>
    <t>914403003600331567</t>
  </si>
  <si>
    <t>深圳市赛科自动化技术有限公司</t>
  </si>
  <si>
    <t>914403007852840653</t>
  </si>
  <si>
    <t>深圳市锐同技术有限公司</t>
  </si>
  <si>
    <t>91440300MA5FDDYK6A</t>
  </si>
  <si>
    <t>深圳市青象信息科技有限公司</t>
  </si>
  <si>
    <t>91440300MA5D8NTU4T</t>
  </si>
  <si>
    <t>深圳衡大会计师事务所（普通合伙）</t>
  </si>
  <si>
    <t>91440300770328889Y</t>
  </si>
  <si>
    <t>深圳市前海乐成科技有限公司</t>
  </si>
  <si>
    <t>91440300349760993N</t>
  </si>
  <si>
    <t>深圳轩誉会计师事务所（普通合伙）</t>
  </si>
  <si>
    <t>91440300MA5EX4D88W</t>
  </si>
  <si>
    <t>深圳市三好无线通信有限公司</t>
  </si>
  <si>
    <t>91440300093924922J</t>
  </si>
  <si>
    <t>深圳市三鑫膜结构有限公司</t>
  </si>
  <si>
    <t>9144030079255529X3</t>
  </si>
  <si>
    <t>深圳慧用心会计师事务所（普通合伙）</t>
  </si>
  <si>
    <t>91440300MA5HB6JRXN</t>
  </si>
  <si>
    <t>深圳市森瑟科技发展有限公司</t>
  </si>
  <si>
    <t>91440300093620929K</t>
  </si>
  <si>
    <t>深圳市尚为照明有限公司</t>
  </si>
  <si>
    <t>914403006837709519</t>
  </si>
  <si>
    <t>深圳德永会计师事务所（普通合伙）</t>
  </si>
  <si>
    <t>深圳彦博泰会计师事务所（普通合伙）</t>
  </si>
  <si>
    <t>91440300699060874C</t>
  </si>
  <si>
    <t>深圳市尚为智慧教育照明有限公司</t>
  </si>
  <si>
    <t>91440300MA5FYM3D0M</t>
  </si>
  <si>
    <t>深圳市深智电科技有限公司</t>
  </si>
  <si>
    <t>914403003119200743</t>
  </si>
  <si>
    <t>深圳税博会计师事务所（特殊普通合伙）</t>
  </si>
  <si>
    <t>91440300771615994N</t>
  </si>
  <si>
    <t>深圳市升瑞科仪光电有限公司</t>
  </si>
  <si>
    <t>91440300568534072K</t>
  </si>
  <si>
    <t>【C34】1.深圳高新区发展专项计划科技企业培育项目申请书中上年度研发费用填的“160.84万”，然而22年财审数据为“163.59万”，22年纳税申请表中可加计扣除研发费用为“142.58万”。上年度研发费用于营业收入占比均超5%，符合申报条件。</t>
  </si>
  <si>
    <t>深圳市时代通信技术有限公司</t>
  </si>
  <si>
    <t>91440300MA5DF4DE84</t>
  </si>
  <si>
    <t>深圳众鼎汇富会计师事务所（普通合伙）</t>
  </si>
  <si>
    <t>91440300MA5EWAH17W</t>
  </si>
  <si>
    <t>深圳市数展科技有限公司</t>
  </si>
  <si>
    <t>914403000883425305</t>
  </si>
  <si>
    <t>深圳市顺恒利科技工程有限公司</t>
  </si>
  <si>
    <t>9144030073625701XJ</t>
  </si>
  <si>
    <t>深圳市思众智汇科技有限公司</t>
  </si>
  <si>
    <t>91440300305898886U</t>
  </si>
  <si>
    <t>现代时尚产业集群</t>
  </si>
  <si>
    <t>深圳市速普瑞科技有限公司</t>
  </si>
  <si>
    <t>91440300584096009D</t>
  </si>
  <si>
    <t>深圳市太铭科技有限公司</t>
  </si>
  <si>
    <t>91440300MA5DR0QN9E</t>
  </si>
  <si>
    <t>深圳市腾星宏俊科技有限公司</t>
  </si>
  <si>
    <t>91440300555447770B</t>
  </si>
  <si>
    <t>91440300MA5GWCMX87</t>
  </si>
  <si>
    <t>深圳市天慧星信息技术有限公司</t>
  </si>
  <si>
    <t>91440300MA5F24AQ8X</t>
  </si>
  <si>
    <t>大健康产业集群</t>
  </si>
  <si>
    <t>深圳市顺为会计师事务所（普通合伙）</t>
  </si>
  <si>
    <t>91440300MA5HL9NW9X</t>
  </si>
  <si>
    <t>深圳市天尊科技有限公司</t>
  </si>
  <si>
    <t>91440300559892652F</t>
  </si>
  <si>
    <t>深圳民生会计师事务所（普通合伙）</t>
  </si>
  <si>
    <t>91440300771609682K</t>
  </si>
  <si>
    <t>深圳市同和光电科技有限公司</t>
  </si>
  <si>
    <t>91440300MA5ECEM53C</t>
  </si>
  <si>
    <t>深圳市彤影光电科技有限公司</t>
  </si>
  <si>
    <t>91440300550313503C</t>
  </si>
  <si>
    <t>深圳市图焌科技有限公司</t>
  </si>
  <si>
    <t>91440300398471733G</t>
  </si>
  <si>
    <t>深圳市途马科技有限公司</t>
  </si>
  <si>
    <t>91440300306059910H</t>
  </si>
  <si>
    <t>深圳市万利沣科技有限公司</t>
  </si>
  <si>
    <t>91440300MA5GAUE147</t>
  </si>
  <si>
    <t>深圳诚为会计师事务所（普通合伙）</t>
  </si>
  <si>
    <t>深圳市伟亿科科技有限公司</t>
  </si>
  <si>
    <t>91440300562766796F</t>
  </si>
  <si>
    <t>深圳市炜宏烨电子科技有限公司</t>
  </si>
  <si>
    <t>91440300MA5DEY322G</t>
  </si>
  <si>
    <t>深圳市窝窝头科技有限公司</t>
  </si>
  <si>
    <t>91440300094357915E</t>
  </si>
  <si>
    <t>深圳市沃尔德储能技术有限公司</t>
  </si>
  <si>
    <t>91440300MA5GPXCM3G</t>
  </si>
  <si>
    <t>深圳市五兴科技有限公司</t>
  </si>
  <si>
    <t>91440300MA5DM2C699</t>
  </si>
  <si>
    <t>深圳范陈巨源会计师事务所（普通合伙）</t>
  </si>
  <si>
    <t>91440300MA5EX45R2E</t>
  </si>
  <si>
    <t>深圳市西格益电子有限公司</t>
  </si>
  <si>
    <t>91440300585633734A</t>
  </si>
  <si>
    <t>深圳市吸铁石科技有限公司</t>
  </si>
  <si>
    <t>91440300359875102D</t>
  </si>
  <si>
    <t>深圳市先智物联科技有限公司</t>
  </si>
  <si>
    <t>91440300MA5F58JQ2W</t>
  </si>
  <si>
    <t>深圳市弦动科技有限公司</t>
  </si>
  <si>
    <t>91440300MA5FMNB963</t>
  </si>
  <si>
    <t>深圳市响河测控技术有限公司</t>
  </si>
  <si>
    <t>91440300MA5FKDMF7L</t>
  </si>
  <si>
    <t>深圳市小矮人软件有限公司</t>
  </si>
  <si>
    <t>914403003061156019</t>
  </si>
  <si>
    <t>深圳市小步数控有限公司</t>
  </si>
  <si>
    <t>91440300MA5FC0CK5B</t>
  </si>
  <si>
    <t>深圳市小糯米科技有限公司</t>
  </si>
  <si>
    <t>914403003116851316</t>
  </si>
  <si>
    <t>深圳启创会计师事务所（普通合伙）</t>
  </si>
  <si>
    <t>91440300MA5GWEK51U</t>
  </si>
  <si>
    <t>深圳市小象咕咚科技有限公司</t>
  </si>
  <si>
    <t>91440300342884715W</t>
  </si>
  <si>
    <t>深圳华起会计师事务所（普通合伙）</t>
  </si>
  <si>
    <t>深圳市行知达科技有限公司</t>
  </si>
  <si>
    <t>91440300MA5ETH9439</t>
  </si>
  <si>
    <t>深圳市芯启源科技有限公司</t>
  </si>
  <si>
    <t>91440300349718138M</t>
  </si>
  <si>
    <t>深圳市欣博莱特科技有限公司</t>
  </si>
  <si>
    <t>914403006955569874</t>
  </si>
  <si>
    <t>914403005719916290</t>
  </si>
  <si>
    <t>深圳市新泊乐停车技术有限公司</t>
  </si>
  <si>
    <t>9144030033528878XC</t>
  </si>
  <si>
    <t>深圳市新缔科技有限公司</t>
  </si>
  <si>
    <t>91440300778753003M</t>
  </si>
  <si>
    <t>深圳市新良科技有限公司</t>
  </si>
  <si>
    <t>91440300MA5DCLAUXX</t>
  </si>
  <si>
    <t>深圳市新于易科技有限公司</t>
  </si>
  <si>
    <t>91440300MA5DFE3072</t>
  </si>
  <si>
    <t>深圳市鑫泓佳电子有限公司</t>
  </si>
  <si>
    <t>91440300561539305F</t>
  </si>
  <si>
    <t>深圳市信联智能识别技术有限公司</t>
  </si>
  <si>
    <t>914403003498871185</t>
  </si>
  <si>
    <t>深圳市兴特能源科技有限公司</t>
  </si>
  <si>
    <t>91440300594339975C</t>
  </si>
  <si>
    <t>深圳市讯盾科技有限公司</t>
  </si>
  <si>
    <t>91440300311670909D</t>
  </si>
  <si>
    <t>深圳市耀星信息科技有限公司</t>
  </si>
  <si>
    <t>91440300MA5F6A1X64</t>
  </si>
  <si>
    <t>【C35】1.深圳高新区发展专项计划科技企业培育项目申请书中上年度研发费用填的“100万”，然而22年财审数据为“101.67万”，22年纳税申请表中可加计扣除研发费用为“97.36万”。上年度研发费用于营业收入占比均超5%，符合申报条件。</t>
  </si>
  <si>
    <t>深圳市一本电子有限公司</t>
  </si>
  <si>
    <t>914403007691962680</t>
  </si>
  <si>
    <t>深圳天大联合会计师事务所（普通合伙）</t>
  </si>
  <si>
    <t>深圳市一达捷通检测技术有限公司</t>
  </si>
  <si>
    <t>91440300398539531C</t>
  </si>
  <si>
    <t>深圳裕达会计师事务所（普通合伙）</t>
  </si>
  <si>
    <t>9144030079543459XD</t>
  </si>
  <si>
    <t>深圳市一九智能电子科技有限公司</t>
  </si>
  <si>
    <t>914403000885030319</t>
  </si>
  <si>
    <t>深圳市医迪康科技有限公司</t>
  </si>
  <si>
    <t>91440300MA5G2GEL6K</t>
  </si>
  <si>
    <t>深圳市壹倍科技有限公司</t>
  </si>
  <si>
    <t>91440300MA5G399A0F</t>
  </si>
  <si>
    <t>深圳广宜会计师事务所（普通合伙）</t>
  </si>
  <si>
    <t>91440300MA5GECR28M</t>
  </si>
  <si>
    <t>深圳市亿宾微电子有限公司</t>
  </si>
  <si>
    <t>91440300587913983C</t>
  </si>
  <si>
    <t>深圳市亿创兴科技有限公司</t>
  </si>
  <si>
    <t>914403005521178485</t>
  </si>
  <si>
    <t>深圳市亿境虚拟现实技术有限公司</t>
  </si>
  <si>
    <t>91440300359609488T</t>
  </si>
  <si>
    <t>深圳旭泰会计师事务所（普通合伙）</t>
  </si>
  <si>
    <t>91440300590742855B</t>
  </si>
  <si>
    <t>深圳市易奥特科技有限公司</t>
  </si>
  <si>
    <t>91440300671864942L</t>
  </si>
  <si>
    <t>深圳市易体益科技有限公司</t>
  </si>
  <si>
    <t>91440300MA5EEWXW49</t>
  </si>
  <si>
    <t>深圳市易中电子有限公司</t>
  </si>
  <si>
    <t>91440300MA5ET1KFXA</t>
  </si>
  <si>
    <t>深圳市财安合伙会计师事务所</t>
  </si>
  <si>
    <t>91440300192289880J</t>
  </si>
  <si>
    <t>深圳市驿格科技有限公司</t>
  </si>
  <si>
    <t>91440300319353772K</t>
  </si>
  <si>
    <t>深圳市英威腾交通技术有限公司</t>
  </si>
  <si>
    <t>91440300565728795E</t>
  </si>
  <si>
    <t>深圳市雍慧电子科技有限公司</t>
  </si>
  <si>
    <t>91440300064997890R</t>
  </si>
  <si>
    <t>新一代电子信息-半导体与基础电路</t>
  </si>
  <si>
    <t>深圳市永弘会计师事务所（普通合伙）</t>
  </si>
  <si>
    <t>深圳市游戏光年网络科技有限公司</t>
  </si>
  <si>
    <t>91440300319560886X</t>
  </si>
  <si>
    <t>软件与信息服务产业</t>
  </si>
  <si>
    <t>914413003232743992</t>
  </si>
  <si>
    <t>深圳市宇盛光电有限公司</t>
  </si>
  <si>
    <t>91440300052796784L</t>
  </si>
  <si>
    <t>【G86】申请书中上一年度营收增速填写错误，但不影响审核结果</t>
  </si>
  <si>
    <t>深圳市宇通联发科技有限公司</t>
  </si>
  <si>
    <t>91440300062742667L</t>
  </si>
  <si>
    <t>深圳晨耀会计师事务所（普通合伙）</t>
  </si>
  <si>
    <t>914403007787941472</t>
  </si>
  <si>
    <t>深圳市元维科技有限公司</t>
  </si>
  <si>
    <t>91440300578837384B</t>
  </si>
  <si>
    <t>深圳市悦行热路科技有限公司</t>
  </si>
  <si>
    <t>91440300MA5DRHHN8E</t>
  </si>
  <si>
    <t>【G60】年度财务审计报告研发费用错误，，但不影响审核结果</t>
  </si>
  <si>
    <t>深圳市悦众智合网络传媒有限公司</t>
  </si>
  <si>
    <t>91440300079843026J</t>
  </si>
  <si>
    <t>软件与信息服务</t>
  </si>
  <si>
    <t>深圳市粤能电气有限公司</t>
  </si>
  <si>
    <t>9144030057766790XE</t>
  </si>
  <si>
    <t>深圳市云天智能通讯有限公司</t>
  </si>
  <si>
    <t>91440300MA5EP2R029</t>
  </si>
  <si>
    <t>半导体与集成电路集群</t>
  </si>
  <si>
    <t>深圳中企华南会计师事务所（普通合伙）</t>
  </si>
  <si>
    <t>91440300770337128E</t>
  </si>
  <si>
    <t>深圳市韵蓝科技有限公司</t>
  </si>
  <si>
    <t>9144030006545162X0</t>
  </si>
  <si>
    <t>新一代电子信息</t>
  </si>
  <si>
    <t>深圳诚为会计师事务所</t>
  </si>
  <si>
    <t>91440300568514100C</t>
  </si>
  <si>
    <t>深圳市柘阳科技有限公司</t>
  </si>
  <si>
    <t>91440300MA5EFDT197</t>
  </si>
  <si>
    <t>深圳市志奋领科技有限公司</t>
  </si>
  <si>
    <t>9144030055986765X0</t>
  </si>
  <si>
    <t>深圳市致格科技有限公司</t>
  </si>
  <si>
    <t>91440300552115463J</t>
  </si>
  <si>
    <t>深圳市智极星科技有限公司</t>
  </si>
  <si>
    <t>91440300334960562X</t>
  </si>
  <si>
    <t>深圳云轩会计师事务所（普通合伙）</t>
  </si>
  <si>
    <t>深圳市中仓医疗科技有限公司</t>
  </si>
  <si>
    <t>91440300MA5DKYQL7G</t>
  </si>
  <si>
    <t>深圳协鑫智慧能源有限公司</t>
  </si>
  <si>
    <t>91440300586701620A</t>
  </si>
  <si>
    <t>深圳显融医疗科技有限公司</t>
  </si>
  <si>
    <t>91440300306182935A</t>
  </si>
  <si>
    <t>深圳长江会计师事务所（普通合伙）</t>
  </si>
  <si>
    <t>深圳沃特检验技术有限公司</t>
  </si>
  <si>
    <t>914403007883026876</t>
  </si>
  <si>
    <t>深圳沃特检验集团有限公司</t>
  </si>
  <si>
    <t>91440300752502839C</t>
  </si>
  <si>
    <t>深圳我购科技有限公司</t>
  </si>
  <si>
    <t>9144030034961948XH</t>
  </si>
  <si>
    <t>深圳万播科技有限公司</t>
  </si>
  <si>
    <t>91440300MA5D8B6XX9</t>
  </si>
  <si>
    <t>深圳同创音频技术有限公司</t>
  </si>
  <si>
    <t>91440300MA5ERRT04T</t>
  </si>
  <si>
    <t>深圳上财会计师事务所（普通合伙）</t>
  </si>
  <si>
    <t>深圳特斯达电子设备有限公司</t>
  </si>
  <si>
    <t>91440300MA5EDU8B2B</t>
  </si>
  <si>
    <t>深圳思睿达微电子有限公司</t>
  </si>
  <si>
    <t>91330108MA28UQ3F4C</t>
  </si>
  <si>
    <t>深圳万轩会计师事务所（普通合伙）</t>
  </si>
  <si>
    <t>深圳首科电气有限公司</t>
  </si>
  <si>
    <t>91440300MA5ETDPJ7N</t>
  </si>
  <si>
    <t>深圳首辰科技有限公司</t>
  </si>
  <si>
    <t>91440300MA5G1YJ69J</t>
  </si>
  <si>
    <t>深圳市子元工业技术有限公司</t>
  </si>
  <si>
    <t>91440300MA5DLA78XY</t>
  </si>
  <si>
    <t>深圳市卓兴半导体科技有限公司</t>
  </si>
  <si>
    <t>91440300359597712N</t>
  </si>
  <si>
    <t>深圳华拓信达会计师事务所</t>
  </si>
  <si>
    <t>91440300771632217R</t>
  </si>
  <si>
    <t>深圳市卓力能技术有限公司</t>
  </si>
  <si>
    <t>91440300697109523U</t>
  </si>
  <si>
    <t>立信中联会计师事务所（特殊普通合伙）</t>
  </si>
  <si>
    <t>911201160796417077</t>
  </si>
  <si>
    <t>【G77】申请书上一年度研发投入数据填写有误，但不影响审核结果</t>
  </si>
  <si>
    <t>深圳市中云慧通科技有限公司</t>
  </si>
  <si>
    <t>91440300MA5G803625</t>
  </si>
  <si>
    <t>深圳市中能制冷科技有限公司</t>
  </si>
  <si>
    <t>91440300072548905H</t>
  </si>
  <si>
    <t>深圳智加兄弟医疗设计研发有限公司</t>
  </si>
  <si>
    <t>91440300MA5EW4B20T</t>
  </si>
  <si>
    <t>深圳智华科技发展有限公司</t>
  </si>
  <si>
    <t>91440300MA5D8JBC10</t>
  </si>
  <si>
    <t>深圳智电时代科技有限公司</t>
  </si>
  <si>
    <t>91440300MA5GNC1X5X</t>
  </si>
  <si>
    <t>深圳致宇智能商业有限公司</t>
  </si>
  <si>
    <t>91440300MA5F57874H</t>
  </si>
  <si>
    <t>上海元新会计师事务所（普通合伙）</t>
  </si>
  <si>
    <t>913101155931041890</t>
  </si>
  <si>
    <t>深圳致明兴科技有限公司</t>
  </si>
  <si>
    <t>91440300587908279J</t>
  </si>
  <si>
    <t>【G80】申请书上一年度营收增速数据有误，但不影响审核结果</t>
  </si>
  <si>
    <t>深圳云医创想科技有限公司</t>
  </si>
  <si>
    <t>91440300MA5DQU1LX3</t>
  </si>
  <si>
    <t>深圳云集智造系统技术有限公司</t>
  </si>
  <si>
    <t>914403003351904836</t>
  </si>
  <si>
    <t>深圳日成会计师事务所（普通合伙）</t>
  </si>
  <si>
    <t>深圳源动创新科技有限公司</t>
  </si>
  <si>
    <t>91440300064951198G</t>
  </si>
  <si>
    <t>高端医疗器械</t>
  </si>
  <si>
    <t>【G84】申请书中上一年度研发投入占营业收入比重数据有误，但不影响审核结果</t>
  </si>
  <si>
    <t>深圳羽信物联科技有限公司</t>
  </si>
  <si>
    <t>91440300MA5F2D7G10</t>
  </si>
  <si>
    <t>深圳柚石物联技术有限公司</t>
  </si>
  <si>
    <t>91440300MA5F8T8N18</t>
  </si>
  <si>
    <t>深圳有哈科技有限公司</t>
  </si>
  <si>
    <t>91440300MA5FRA1Q3Q</t>
  </si>
  <si>
    <t>深圳众慧会计师事务所（普通合伙）</t>
  </si>
  <si>
    <t>91440300MA5FQLQT1P</t>
  </si>
  <si>
    <t>深圳英飞源技术有限公司</t>
  </si>
  <si>
    <t>914403000884854431</t>
  </si>
  <si>
    <t>深圳易安新动力科技有限公司</t>
  </si>
  <si>
    <t>91440300MA5GXNBL5U</t>
  </si>
  <si>
    <t>深圳鹏展会计师事务所（普通合伙）</t>
  </si>
  <si>
    <t>91440300MA5G0U977W</t>
  </si>
  <si>
    <t>深圳义信成科技有限公司</t>
  </si>
  <si>
    <t>914403005615206472</t>
  </si>
  <si>
    <t>【G86】申请书中上一年度研发投入占营业收入比重数据有误，但不影响审核结果</t>
  </si>
  <si>
    <t>深圳伊莱克电子有限公司</t>
  </si>
  <si>
    <t>91440300349655712R</t>
  </si>
  <si>
    <t>上会会计师事务所（特殊普通合伙）</t>
  </si>
  <si>
    <t>91310106086242261L</t>
  </si>
  <si>
    <t>深圳一嘉智联科技有限公司</t>
  </si>
  <si>
    <t>91440300MA5FTPNW4W</t>
  </si>
  <si>
    <t>深圳学泰科技有限公司</t>
  </si>
  <si>
    <t>91440300594321249C</t>
  </si>
  <si>
    <t>【G79】申请书上一年度研发投入与审计报告不符，但不影响审核结果</t>
  </si>
  <si>
    <t>深圳秀朴生物科技有限公司</t>
  </si>
  <si>
    <t>91440300MA5GK4N58L</t>
  </si>
  <si>
    <t>深圳普瑞华会计师事务所（普通合伙）</t>
  </si>
  <si>
    <t>华兴会计师事务所（特殊普通合伙）</t>
  </si>
  <si>
    <t>91350100084343026U</t>
  </si>
  <si>
    <t>深圳行正科技有限公司</t>
  </si>
  <si>
    <t>91440300MA5G021L4Y</t>
  </si>
  <si>
    <t>深圳信盈达科技有限公司</t>
  </si>
  <si>
    <t>91440300052791211K</t>
  </si>
  <si>
    <t xml:space="preserve"> 91440300558651080Q</t>
  </si>
  <si>
    <t>深圳芯耀阳科技有限公司</t>
  </si>
  <si>
    <t>91440300077539135M</t>
  </si>
  <si>
    <t>新声科技（深圳）有限公司</t>
  </si>
  <si>
    <t>91440300MA5ELNA93R</t>
  </si>
  <si>
    <t>【G78】申请书上一年度研发投入数据与审计报告数据有微小差距</t>
  </si>
  <si>
    <t>同立通信（深圳）有限公司</t>
  </si>
  <si>
    <t>91440300MA5DKDXA4E</t>
  </si>
  <si>
    <t>智能终端、软件与信息服务</t>
  </si>
  <si>
    <t>桃子机器人（深圳）有限公司</t>
  </si>
  <si>
    <t>91440300MA5FDCU20X</t>
  </si>
  <si>
    <t>深圳中翰会计师事务所（普通合伙）</t>
  </si>
  <si>
    <t>914403007966238510</t>
  </si>
  <si>
    <t>苏试宜特（深圳）检测技术有限公司</t>
  </si>
  <si>
    <t>914403007954369743</t>
  </si>
  <si>
    <t>深圳策信泓业会计师事务所（普通合伙）</t>
  </si>
  <si>
    <t>91440300777177876A</t>
  </si>
  <si>
    <t>崧智智能科技（深圳）有限公司</t>
  </si>
  <si>
    <t>91440300MA5FCL6Q3Q</t>
  </si>
  <si>
    <t>【G83】申请书中上一年度研发投入数据与审计报告不符，但与研发费用加计扣除数据相符</t>
  </si>
  <si>
    <t>斯坦德机器人（深圳）有限公司</t>
  </si>
  <si>
    <t>91440300MA5DEHN23H</t>
  </si>
  <si>
    <t>思翼科技（深圳）有限公司</t>
  </si>
  <si>
    <t>91440300MA5EFM7D1Q</t>
  </si>
  <si>
    <t>数智医疗（深圳）有限公司</t>
  </si>
  <si>
    <t>91440300MA5EJQ9Y9B</t>
  </si>
  <si>
    <t>食安快线信息技术（深圳）有限公司</t>
  </si>
  <si>
    <t>91440300MA5DQNHM01</t>
  </si>
  <si>
    <t>深圳中大建筑装饰有限公司</t>
  </si>
  <si>
    <t>91440300080126278P</t>
  </si>
  <si>
    <t>新未知（深圳）创新咨询有限公司</t>
  </si>
  <si>
    <t>91440300334946891T</t>
  </si>
  <si>
    <t>亚太卫星宽带通信（深圳）有限公司</t>
  </si>
  <si>
    <t>91440300MA5DJ6HW8Y</t>
  </si>
  <si>
    <t>空天技术</t>
  </si>
  <si>
    <t>普华永道中天会计师事务所（特殊普通合伙）</t>
  </si>
  <si>
    <t>立信会计师事务所（特殊普通合伙）</t>
  </si>
  <si>
    <t>91310101568093764U</t>
  </si>
  <si>
    <t>扬宇光电（深圳）有限公司</t>
  </si>
  <si>
    <t>91440300771634773E</t>
  </si>
  <si>
    <t>壹星光电科技（深圳）有限公司</t>
  </si>
  <si>
    <t>91440300585634059B</t>
  </si>
  <si>
    <t>【G36】1.深圳高新区发展专项计划科技企业培育项目申请书中上年度营收增速填的“28.42%”（有可能填写失误），其他数据均无误。计算应为“26.42%”。符合申报条件。</t>
  </si>
  <si>
    <t>钇芯光子技术（深圳）有限公司</t>
  </si>
  <si>
    <t>91440300MA5GBQPHXA</t>
  </si>
  <si>
    <t>中会光电（深圳）有限公司</t>
  </si>
  <si>
    <t>91440300357908249J</t>
  </si>
  <si>
    <t>中瑞腾标（深圳）检测有限公司</t>
  </si>
  <si>
    <t>91440300764999707E</t>
  </si>
  <si>
    <t>中尚医疗仪器（深圳）有限公司</t>
  </si>
  <si>
    <t>91440300MA5F775173</t>
  </si>
  <si>
    <t>浙江中企华会计师事务所有限公司</t>
  </si>
  <si>
    <t>91330000759055891A</t>
  </si>
  <si>
    <t>中知互联技术（深圳）有限公司</t>
  </si>
  <si>
    <t>91440300MA5FNCJJ4D</t>
  </si>
  <si>
    <t>深圳中瑞华正会计师事务所（普通合伙）</t>
  </si>
  <si>
    <t>筑橙科技（深圳）有限公司</t>
  </si>
  <si>
    <t>91440300MA5FBRKW20</t>
  </si>
  <si>
    <t>深圳硅基传感科技有限公司</t>
  </si>
  <si>
    <t>91440300MA5DCCAH9U</t>
  </si>
  <si>
    <t>深圳安华信会计师事务所（普通合伙）</t>
  </si>
  <si>
    <t>91440300770340052E</t>
  </si>
  <si>
    <t>深圳市华测实验室技术服务有限公司</t>
  </si>
  <si>
    <t>91440300MA5DG25W42</t>
  </si>
  <si>
    <t>绿色低碳、新一代电子信息</t>
  </si>
  <si>
    <t>深圳市深业会计师事务所(普通合伙)</t>
  </si>
  <si>
    <t>【G97】营收增速与审报表的不一致，但都超过20%</t>
  </si>
  <si>
    <t>深圳天泽环保科技有限公司</t>
  </si>
  <si>
    <t>91440300MA5FHCM64B</t>
  </si>
  <si>
    <t>深圳市玉成创新科技有限公司</t>
  </si>
  <si>
    <t>91440300342542969L</t>
  </si>
  <si>
    <t>深圳市金慧芯智能科技有限公司</t>
  </si>
  <si>
    <t>91440300319742882M</t>
  </si>
  <si>
    <t>深圳市兰科半导体科技有限公司</t>
  </si>
  <si>
    <t>91440300MA5F3MW42F</t>
  </si>
  <si>
    <t>深圳市金豪泰科技有限公司</t>
  </si>
  <si>
    <t>91440300071793239T</t>
  </si>
  <si>
    <t>深圳市嘉明特科技有限公司</t>
  </si>
  <si>
    <t>91440300576369812N</t>
  </si>
  <si>
    <t>深圳万轩会计师事务所</t>
  </si>
  <si>
    <t>91440300MA5FPY8T70</t>
  </si>
  <si>
    <t>深圳市康道智能股份有限公司</t>
  </si>
  <si>
    <t>91440300783901939H</t>
  </si>
  <si>
    <t>深圳市经纬星辉科技有限公司</t>
  </si>
  <si>
    <t>91440300312045603D</t>
  </si>
  <si>
    <t>深圳市蓝畅科技有限公司</t>
  </si>
  <si>
    <t>91440300552120457H</t>
  </si>
  <si>
    <t>深圳市久通物联科技股份有限公司</t>
  </si>
  <si>
    <t>9144030078924591XC</t>
  </si>
  <si>
    <t>立信中联会计师事务所（特殊普通合伙）宁波分所</t>
  </si>
  <si>
    <t>91330204091901938E</t>
  </si>
  <si>
    <t>深圳市柯乐德医疗科技有限公司</t>
  </si>
  <si>
    <t>91440300062745462F</t>
  </si>
  <si>
    <t>工业母机产业集群</t>
  </si>
  <si>
    <t>广东旸明会计师事务所（普通合伙）</t>
  </si>
  <si>
    <t>91440101MA5CXRWB4F</t>
  </si>
  <si>
    <t>深圳市科源泰实业有限公司</t>
  </si>
  <si>
    <t>91440300752512367L</t>
  </si>
  <si>
    <t>深圳市友电物联科技有限公司</t>
  </si>
  <si>
    <t>91440300MA5F3W8P9R</t>
  </si>
  <si>
    <t>深圳市雷诺会计师事务所（普通合伙）</t>
  </si>
  <si>
    <t>91440300689438773E</t>
  </si>
  <si>
    <t>深圳市连盛精密连接器有限公司</t>
  </si>
  <si>
    <t>91440300398494679N</t>
  </si>
  <si>
    <t>深圳新洲会计师事务所(普通合伙)</t>
  </si>
  <si>
    <t>【G75】申请书20+8填了否，应是企业误填</t>
  </si>
  <si>
    <t>深圳市丰成瑞物联科技有限公司</t>
  </si>
  <si>
    <t>914403003426694337</t>
  </si>
  <si>
    <t>深圳爱她他智能餐饮技术有限公司</t>
  </si>
  <si>
    <t>91440300584061383Q</t>
  </si>
  <si>
    <t>深圳联兴会计师事务所(普通合伙)</t>
  </si>
  <si>
    <t>【G76】申请书没盖章签字，建议通知企业补齐</t>
  </si>
  <si>
    <t>通知企业补充材料</t>
  </si>
  <si>
    <t>傲飞创新科技（深圳）有限公司</t>
  </si>
  <si>
    <t>914403003595541739</t>
  </si>
  <si>
    <t>深圳市惠诚会计师事务所 (普通合伙)</t>
  </si>
  <si>
    <t>【G55】承诺书未单独盖章，仅有骑缝章，建议通知企业补齐</t>
  </si>
  <si>
    <t>纯钧新材料（深圳）有限公司</t>
  </si>
  <si>
    <t>91440300MA5F784806</t>
  </si>
  <si>
    <t>深圳成长会计师事务所(普通合伙)</t>
  </si>
  <si>
    <t>91440300MA5FEJFM3R</t>
  </si>
  <si>
    <t>【G57】封面和承诺书未盖章，建议通知企业补齐</t>
  </si>
  <si>
    <t>深圳恒邦新创科技有限公司</t>
  </si>
  <si>
    <t>91440300691154243A</t>
  </si>
  <si>
    <t>文件名正确，内容是所得税申报表</t>
  </si>
  <si>
    <t>深圳市永博会计师事务所（普通合伙）</t>
  </si>
  <si>
    <t>91440300MA5HK14C7F</t>
  </si>
  <si>
    <t>【G56】防伪编码填写错误，无填写所属“20+8”产业，建议通知企业补齐</t>
  </si>
  <si>
    <t>深圳市昇伟电子科技有限公司</t>
  </si>
  <si>
    <t>91440300562786826D</t>
  </si>
  <si>
    <t>【G18】1.深圳高新区发展专项计划科技企业培育项目申请书没有盖公章。，建议通知企业补齐</t>
  </si>
  <si>
    <t>深圳市谐振电子有限公司</t>
  </si>
  <si>
    <t>91440300689417948F</t>
  </si>
  <si>
    <t>深圳市至诚合电子科技有限公司</t>
  </si>
  <si>
    <t>914403006766927644</t>
  </si>
  <si>
    <t>【G13】申请书封面和承诺书未盖章，建议通知企业补齐</t>
  </si>
  <si>
    <t>深圳市智联时空科技有限公司</t>
  </si>
  <si>
    <t>91440300MA5FENMF1C</t>
  </si>
  <si>
    <t>深圳市中科世为科技有限公司</t>
  </si>
  <si>
    <t>91440300MA5EPMFU62</t>
  </si>
  <si>
    <t>深圳成长会计师事务所（普通合伙）</t>
  </si>
  <si>
    <t>【G69】上年度审计报告防伪编号填写错误，建议通知企业补齐</t>
  </si>
  <si>
    <t>希诺麦田技术（深圳）有限公司</t>
  </si>
  <si>
    <t>91440300342690144G</t>
  </si>
  <si>
    <t xml:space="preserve">【G93】无2021年财务审计报告，建议通知企业补齐
</t>
  </si>
  <si>
    <t>深圳中科传感科技有限公司</t>
  </si>
  <si>
    <t>914403003266310725</t>
  </si>
  <si>
    <t>新一代电子信息-智能传感器</t>
  </si>
  <si>
    <t>【G82】申请书中上年度年度审计报告防伪编号填写错误，建议通知企业补齐</t>
  </si>
  <si>
    <t>通知企业更正材料</t>
  </si>
  <si>
    <t>云天智能信息（深圳）有限公司</t>
  </si>
  <si>
    <t>91440300MA5DRXYM18</t>
  </si>
  <si>
    <t>深圳泽恒会计师事务所（普通合伙）</t>
  </si>
  <si>
    <t>【G33】1.深圳高新区发展专项计划科技企业培育项目申请书第一页没有盖公章，第二页承诺函已签章，其他页有水印无公章。，建议通知企业补齐</t>
  </si>
  <si>
    <t>深圳聚点互动科技有限公司</t>
  </si>
  <si>
    <t>91440300068578060F</t>
  </si>
  <si>
    <t>华测检测认证集团股份有限公司</t>
  </si>
  <si>
    <t>91440300757618160G</t>
  </si>
  <si>
    <t>大华会计师事务所</t>
  </si>
  <si>
    <t>【F51】2022年营收增速低于20%
无填写所属“20+8”产业，已补充</t>
  </si>
  <si>
    <t>华测认证有限公司</t>
  </si>
  <si>
    <t>91440300764953311U</t>
  </si>
  <si>
    <t>深圳市深业会计师事务所</t>
  </si>
  <si>
    <t>914403006803592000</t>
  </si>
  <si>
    <t>【A16】1、未填写所属“20+8”产业
2、未在高新区纳统名单内</t>
  </si>
  <si>
    <t>几维通信技术（深圳）有限公司</t>
  </si>
  <si>
    <t>91440300MA5G8HHU4B</t>
  </si>
  <si>
    <t>深圳思杰会计师事务所</t>
  </si>
  <si>
    <t>深圳市汇原会计师事务所</t>
  </si>
  <si>
    <t>【A1】未在高新区纳统名单内</t>
  </si>
  <si>
    <t>锦耀智能精密制造（深圳）有限公司</t>
  </si>
  <si>
    <t>91440300668522722B</t>
  </si>
  <si>
    <t>深圳市惠诚会计师事务所</t>
  </si>
  <si>
    <t>晋数云企（深圳）信息系统有限公司</t>
  </si>
  <si>
    <t>91440300MA5GN23A24</t>
  </si>
  <si>
    <t>深圳市星源会计师事务所</t>
  </si>
  <si>
    <t>9144030077161764XC</t>
  </si>
  <si>
    <t>【B2】会计师事务所受处罚</t>
  </si>
  <si>
    <t>通知企业出具新报告</t>
  </si>
  <si>
    <t>深圳丹弗科技有限公司</t>
  </si>
  <si>
    <t>91440300359177523M</t>
  </si>
  <si>
    <t>深圳市华图会计师事务所（特殊普通合伙)</t>
  </si>
  <si>
    <t>91440300797974717L</t>
  </si>
  <si>
    <t>深圳第七大道科技有限公司</t>
  </si>
  <si>
    <t>914403006718876931</t>
  </si>
  <si>
    <t>【C8】加计扣除研发占比小于5%</t>
  </si>
  <si>
    <t>深圳古瑞瓦特新能源有限公司</t>
  </si>
  <si>
    <t>91440300570039265Y</t>
  </si>
  <si>
    <t>容诚会计师事务所（特殊普通合伙）</t>
  </si>
  <si>
    <t>911101020854927874</t>
  </si>
  <si>
    <t>【C9】研发费用占营业收入比重〈5%</t>
  </si>
  <si>
    <t>深圳博浩远科技有限公司</t>
  </si>
  <si>
    <t>91440300MA5GHGFA4W</t>
  </si>
  <si>
    <t>容诚会计师事务所(特殊普通合伙)深圳分所</t>
  </si>
  <si>
    <t>爱特恩科技（深圳）有限公司</t>
  </si>
  <si>
    <t>91440300MA5DNUAT6M</t>
  </si>
  <si>
    <t>深圳正声会计师事务所</t>
  </si>
  <si>
    <t>91440300777174229N</t>
  </si>
  <si>
    <t>峰春源医疗器械（深圳）有限公司</t>
  </si>
  <si>
    <t>91440300088448431G</t>
  </si>
  <si>
    <t>镭射谷科技（深圳）股份有限公司</t>
  </si>
  <si>
    <t>914403007488930800</t>
  </si>
  <si>
    <t>激光与增材制造产业集群</t>
  </si>
  <si>
    <t>深圳永信瑞和会计师事务所(特殊普通合伙)</t>
  </si>
  <si>
    <t>深圳长江会计师事务所(普通合伙)</t>
  </si>
  <si>
    <t>9144030077986256X2</t>
  </si>
  <si>
    <t>【F11】2022年营收增速低于20%</t>
  </si>
  <si>
    <t>深圳弘扬环保设备有限公司</t>
  </si>
  <si>
    <t>91440300697119916J</t>
  </si>
  <si>
    <t>深圳市巨源立德会计师事务所普通合伙）</t>
  </si>
  <si>
    <t>【F73】申报表内无研发费用加计扣除明细表，2022年营收增速低于20%</t>
  </si>
  <si>
    <t>深圳江行联加智能科技有限公司</t>
  </si>
  <si>
    <t>91440300MA5FAK4UXA</t>
  </si>
  <si>
    <t>大信会计师事务所（特殊普通合伙）</t>
  </si>
  <si>
    <t>深圳鲲鹏无限科技有限公司</t>
  </si>
  <si>
    <t>91440300MA5DAJT25N</t>
  </si>
  <si>
    <t>【F14】1、2022年营收增速低于20%
2、未在高新区纳统名单内</t>
  </si>
  <si>
    <t>深圳迈塔兰斯科技有限公司</t>
  </si>
  <si>
    <t>91440300MA5G408U9X</t>
  </si>
  <si>
    <t>深圳源丰会计师事务所（普通合伙）</t>
  </si>
  <si>
    <t>914403007839056061</t>
  </si>
  <si>
    <t>【F54】21年营收为零，22年研发投入占营收比利有误</t>
  </si>
  <si>
    <t>深圳莫廷医疗科技有限公司</t>
  </si>
  <si>
    <t>914403007525297248</t>
  </si>
  <si>
    <t>深圳佳和会计师事务所(普通合伙)</t>
  </si>
  <si>
    <t>91440300771616137K</t>
  </si>
  <si>
    <t>深圳深缆科技有限公司</t>
  </si>
  <si>
    <t>914403002794324406</t>
  </si>
  <si>
    <t>【C17】1、研发费用占营业收入比重〈5%
2、未在高新区纳统名单内</t>
  </si>
  <si>
    <t>深圳市超力扬科技发展有限公司</t>
  </si>
  <si>
    <t>91440300052766622B</t>
  </si>
  <si>
    <t>致和税务师事务所（深圳）有限公司</t>
  </si>
  <si>
    <t>深圳市诚信诺科技有限公司</t>
  </si>
  <si>
    <t>914403006853910000</t>
  </si>
  <si>
    <t>深圳市驰通达电子有限公司</t>
  </si>
  <si>
    <t>91440300708451704U</t>
  </si>
  <si>
    <t>深圳市创族智能实业有限公司</t>
  </si>
  <si>
    <t>91440300MA5ECUHY2A</t>
  </si>
  <si>
    <t>深圳市达浩科技有限公司</t>
  </si>
  <si>
    <t>91440300MA5ET3H03D</t>
  </si>
  <si>
    <t>深圳市德力骏塑胶机械有限公司</t>
  </si>
  <si>
    <t>91440300680355787B</t>
  </si>
  <si>
    <t>深圳衡大会计师事务所</t>
  </si>
  <si>
    <t>【A91】未在高新区纳统名单内，未填写20+8产业集群</t>
  </si>
  <si>
    <t>深圳市德雄科技有限公司</t>
  </si>
  <si>
    <t>91440300MA5FF3EF13</t>
  </si>
  <si>
    <t>深圳佳和会计师事务所 (普通合伙)</t>
  </si>
  <si>
    <t>深圳市德智欣科技有限公司</t>
  </si>
  <si>
    <t>91440300691177752R</t>
  </si>
  <si>
    <t>深圳市红旗电工科技有限公司</t>
  </si>
  <si>
    <t>9144030077558737XT</t>
  </si>
  <si>
    <t>网络与通讯产业集群</t>
  </si>
  <si>
    <t>深圳市鸿茂元智光电有限公司</t>
  </si>
  <si>
    <t>91440300311819080E</t>
  </si>
  <si>
    <t>深圳广桦会计师事务所(普通合伙)</t>
  </si>
  <si>
    <t>深圳中创会计师事务所</t>
  </si>
  <si>
    <t>91440300MA5EXRG20N</t>
  </si>
  <si>
    <t>【A90】未在高新区纳统名单内，会计师事务所受处罚</t>
  </si>
  <si>
    <t>深圳市华测计量技术有限公司</t>
  </si>
  <si>
    <t>91440300555412009W</t>
  </si>
  <si>
    <t>【G67】缺少22年纳税申报表（上传了2份2021年纳税申报表），无法核实研发投入不达标</t>
  </si>
  <si>
    <t>通知企业补充材料：22年纳税申报表</t>
  </si>
  <si>
    <t>深圳市华晨阳科技有限公司</t>
  </si>
  <si>
    <t>914403006748496845</t>
  </si>
  <si>
    <t>深圳鹏都会计师事务所(普通合伙)</t>
  </si>
  <si>
    <t>深圳市华晟智源科技有限公司</t>
  </si>
  <si>
    <t>91440300MA5FTNQ30T</t>
  </si>
  <si>
    <t>【F52】21年收入为0</t>
  </si>
  <si>
    <t>深圳市华达丰电子有限公司</t>
  </si>
  <si>
    <t>91440300MA5FPA9W2P</t>
  </si>
  <si>
    <t>无报告</t>
  </si>
  <si>
    <t>【G21】缺少21年的财审报告</t>
  </si>
  <si>
    <t>深圳市华科检测技术有限公司</t>
  </si>
  <si>
    <t>91440300359624530X</t>
  </si>
  <si>
    <t>深圳市华图会计师事务所（特殊普通合伙）</t>
  </si>
  <si>
    <t>【A23】1、会计师事务所被警告
2、未在高新区纳统名单内</t>
  </si>
  <si>
    <t>深圳市嘉顿高士网络科技有限公司</t>
  </si>
  <si>
    <t>91440300088390436A</t>
  </si>
  <si>
    <t>网络与通信</t>
  </si>
  <si>
    <t>深圳市粤兴会计师事务所( 普通合伙)</t>
  </si>
  <si>
    <t>【C15】1、加计扣除研发费用占比不足5%
2、未在高新区纳统名单内</t>
  </si>
  <si>
    <t>深圳市蓝鲸智联科技有限公司</t>
  </si>
  <si>
    <t>91440300MA5FYT266F</t>
  </si>
  <si>
    <t>深圳轩华会计师事务所(普通合伙)</t>
  </si>
  <si>
    <t>深圳市那鸿科技有限公司</t>
  </si>
  <si>
    <t>91440300582707152R</t>
  </si>
  <si>
    <t>深圳市美迪声科技有限公司</t>
  </si>
  <si>
    <t>91440300559884038L</t>
  </si>
  <si>
    <t>深圳市亮而彩科技有限公司</t>
  </si>
  <si>
    <t>91440300595673529E</t>
  </si>
  <si>
    <t>无</t>
  </si>
  <si>
    <t>深圳市绿环再生资源开发有限公司</t>
  </si>
  <si>
    <t>91440300084620396K</t>
  </si>
  <si>
    <t>深圳市睿德通讯科技有限公司</t>
  </si>
  <si>
    <t>91440300326362589Y</t>
  </si>
  <si>
    <t>属于</t>
  </si>
  <si>
    <t>【A24】1、缺少2021和2022年的纳税申报表
2、未在高新区纳统名单内</t>
  </si>
  <si>
    <t>深圳市荣强科技有限公司</t>
  </si>
  <si>
    <t>91440300783914975N</t>
  </si>
  <si>
    <t>深圳聚鑫会计师事务所(普通合伙)</t>
  </si>
  <si>
    <t>深圳市三行技术有限公司</t>
  </si>
  <si>
    <t>91440300MA5EG0559X</t>
  </si>
  <si>
    <t>深圳华高会计师事务所（普通合伙）</t>
  </si>
  <si>
    <t>91440300MA5G8WK5XW</t>
  </si>
  <si>
    <t>深圳市三阶微控实业有限公司</t>
  </si>
  <si>
    <t>91440300357914550K</t>
  </si>
  <si>
    <t>深圳市三七智联科技有限公司</t>
  </si>
  <si>
    <t>91440300073365078R</t>
  </si>
  <si>
    <t>深圳嘉达信会计师事务所 (普通合伙)</t>
  </si>
  <si>
    <t>【A40】1.未在高新区纳统名单内，2.事务所被处罚</t>
  </si>
  <si>
    <t>深圳市尚科新能源有限公司</t>
  </si>
  <si>
    <t>9144030031936982XT</t>
  </si>
  <si>
    <t>容诚会计师事务所（特殊普通合伙）深圳分所</t>
  </si>
  <si>
    <t>【C95】研发费用占营业收入比重〈5%，不符合申报要求</t>
  </si>
  <si>
    <t>深圳市尚用来环保科技有限公司</t>
  </si>
  <si>
    <t>914403005840766307</t>
  </si>
  <si>
    <t>【C59】纳税申报表2022年度允许加计扣除的研发费用未填写，显示“0”</t>
  </si>
  <si>
    <t>深圳市深南信息技术科技有限公司</t>
  </si>
  <si>
    <t>914403003595057260</t>
  </si>
  <si>
    <t>深圳中创会计师事务所（普通合伙）</t>
  </si>
  <si>
    <t>深圳市盛鸿运科技有限公司</t>
  </si>
  <si>
    <t>91440300055137880R</t>
  </si>
  <si>
    <t>91440300671854402C</t>
  </si>
  <si>
    <t>【F42】1.资料包内没有纳税申报表资料。
2.会计师事务所受处罚3.营业增速小于20%，不符合申报要求
4.未在高新区纳统名单内</t>
  </si>
  <si>
    <t>深圳市视壮科技有限公司</t>
  </si>
  <si>
    <t>91440300574758902A</t>
  </si>
  <si>
    <t>深圳市斯康达电子有限公司</t>
  </si>
  <si>
    <t>914403007432478805</t>
  </si>
  <si>
    <t>【A31】1.会计师事务所受处罚2.未在高新区纳统名单内</t>
  </si>
  <si>
    <t>深圳市天择教育科技有限公司</t>
  </si>
  <si>
    <t>91440300MA5ETJEU3L</t>
  </si>
  <si>
    <t>深圳华勤会计师事务所</t>
  </si>
  <si>
    <t>914403007703492176</t>
  </si>
  <si>
    <t>深圳市拓邦自动化技术有限公司</t>
  </si>
  <si>
    <t>914403007755591332</t>
  </si>
  <si>
    <t>深圳市网娱视通科技有限公司</t>
  </si>
  <si>
    <t>91440300555437847U</t>
  </si>
  <si>
    <t>深圳市微星智造科技有限公司</t>
  </si>
  <si>
    <t>91440300571995718E</t>
  </si>
  <si>
    <t>91440300586726334A</t>
  </si>
  <si>
    <t>深圳市维天科技有限公司</t>
  </si>
  <si>
    <t>91440300MA5ETAAX8M</t>
  </si>
  <si>
    <t>深圳市现代牛仔科技有限公司</t>
  </si>
  <si>
    <t>91440300MA5DF0UK4F</t>
  </si>
  <si>
    <t>深圳方实会计师事务所（普通合伙）</t>
  </si>
  <si>
    <t>【A29】1.会计师事务所受处罚
2.未在高新区纳统名单内</t>
  </si>
  <si>
    <t>深圳市向阳新能源科技有限公司</t>
  </si>
  <si>
    <t>91440300MA5DA9NN17</t>
  </si>
  <si>
    <t>深圳市鑫盛凯光电有限公司</t>
  </si>
  <si>
    <t>91440300761958133A</t>
  </si>
  <si>
    <t>深圳市鑫盛洋光电科技有限公司</t>
  </si>
  <si>
    <t>91440300553866170F</t>
  </si>
  <si>
    <t>【F32】深圳高新区发展专项计划科技企业培育项目申请书word版，没有水印，没有盖公章。2.营业增速小于20%</t>
  </si>
  <si>
    <t>深圳市旭永实业有限公司</t>
  </si>
  <si>
    <t>91440300279273435M</t>
  </si>
  <si>
    <t>【F61】其他备注：1.资料包内没有21年度财审资料和21-22年纳税申报表。2.上传的22年财审防伪编号刚好遮挡，看不到。3.根据22年财审数据，增速达不到20%以上.</t>
  </si>
  <si>
    <t>深圳市迅远科技有限公司</t>
  </si>
  <si>
    <t>91440300577697842G</t>
  </si>
  <si>
    <t>深圳国信泰会计师事务所（普通合伙）</t>
  </si>
  <si>
    <t>深圳瑞博会计师事务所</t>
  </si>
  <si>
    <t>914403007852828955</t>
  </si>
  <si>
    <t>【B30】1.会计师事务所受处罚2.深圳高新区发展专项计划科技企业培育项目申请书中上年度的研发费用填写的是22年所得税上的数，不是22年财审报告上数据。所以使得研发费用占营业收入比重是9.09%。</t>
  </si>
  <si>
    <t>深圳市一飞电子科技有限公司</t>
  </si>
  <si>
    <t>91440300063875058A</t>
  </si>
  <si>
    <t>深圳星源会计师事务所（特殊普通合伙）</t>
  </si>
  <si>
    <t>【B37】1.深圳星源会计师事务所（特殊普通合伙），2020/6/9，暂停执业8个月。21年财审报告于2022/12/21出具，故选“是”。</t>
  </si>
  <si>
    <t>深圳市一恒科电子科技有限公司</t>
  </si>
  <si>
    <t>914403000758070609</t>
  </si>
  <si>
    <t>深圳市子午线信息科技有限公司</t>
  </si>
  <si>
    <t>91440300MA5EX7XLXT</t>
  </si>
  <si>
    <t>91440300796603965K</t>
  </si>
  <si>
    <t>深圳智航无人机有限公司</t>
  </si>
  <si>
    <t>914403003193354000</t>
  </si>
  <si>
    <t>深圳指尖科技有限公司</t>
  </si>
  <si>
    <t>91440300MA5DHU7E12</t>
  </si>
  <si>
    <t>软件与信息服务产 业集群</t>
  </si>
  <si>
    <t>深圳毅芯半导体有限公司</t>
  </si>
  <si>
    <t>91440300MA5GKP85XF</t>
  </si>
  <si>
    <t>【B58】会计师事务所受处罚，资料有重复</t>
  </si>
  <si>
    <t>西凡仪器（深圳）有限公司</t>
  </si>
  <si>
    <t>914403005503041000</t>
  </si>
  <si>
    <t>天佳建设集团有限公司</t>
  </si>
  <si>
    <t>91440300075804003N</t>
  </si>
  <si>
    <t>【F26】1、申请书中上年度审计报告防伪编号为零
2、申请书中前一年度营业收入数据与审计报告有微小差距
3、2022年营收增速低于20%
4、研发费用占营业收入比重〈5%
5、未在高新区纳统名单内</t>
  </si>
  <si>
    <t>深圳中盾联投科技有限公司</t>
  </si>
  <si>
    <t>91440300326275143C</t>
  </si>
  <si>
    <t>【F81】申请书中上两年度营业收入填写有误，实际2022年营收增速低于20%，且未在高新区纳统名单内</t>
  </si>
  <si>
    <t>迎客松笔业科技研发中心深圳有限公司</t>
  </si>
  <si>
    <t>91440300MA5FNGLU8B</t>
  </si>
  <si>
    <t>裕亿纸品(深圳)有限公司</t>
  </si>
  <si>
    <t>91440300723016401H</t>
  </si>
  <si>
    <t>深圳君玉会计师事务所（普通合伙）</t>
  </si>
  <si>
    <t>91440300MA5GR1TB51</t>
  </si>
  <si>
    <t>【F41】1.资料包内没有本项目申请书，该资料包中为“2023年深圳市宝安区国高企业培育奖励项目”申请书和承诺函。
2.未在高新区纳统名单内
3.22年营收增速小于20%</t>
  </si>
  <si>
    <t>智令互动（深圳）科技有限公司</t>
  </si>
  <si>
    <t>91440300398525391J</t>
  </si>
  <si>
    <t>深圳市光明创博生物制品发展有限公司</t>
  </si>
  <si>
    <t>91440300192436780M</t>
  </si>
  <si>
    <t>深圳市诚峰智造有限公司</t>
  </si>
  <si>
    <t>91440300357879767M</t>
  </si>
  <si>
    <t>深圳中致会计事务所</t>
  </si>
  <si>
    <t>【F96】营收增速小于20%</t>
  </si>
  <si>
    <t>深圳市德龙电器有限公司</t>
  </si>
  <si>
    <t>91440300774125413C</t>
  </si>
  <si>
    <t>914403007716152000</t>
  </si>
  <si>
    <t>【C49】2022年度允许加计扣除的研发费用占营收比例低于5%</t>
  </si>
  <si>
    <t>深圳市可诺数码科技有限公司</t>
  </si>
  <si>
    <t>91440300MA5DAXYA0M</t>
  </si>
  <si>
    <t>深圳市金旺达机电有限公司</t>
  </si>
  <si>
    <t>91440300693983424P</t>
  </si>
  <si>
    <t>深圳市永鹏会计师事务所（普通合伙）</t>
  </si>
  <si>
    <t>91440300564228393E</t>
  </si>
  <si>
    <t>深圳市科米泰客科技有限公司</t>
  </si>
  <si>
    <t>91440300MA5GMH680H</t>
  </si>
  <si>
    <t>【F53】21年营收为零</t>
  </si>
  <si>
    <t>深圳德夏科技发展有限公司</t>
  </si>
  <si>
    <t>91440300774115733P</t>
  </si>
  <si>
    <t>【G68】上传多份财务审计报告，
并且审计报告中防伪编码不一致</t>
  </si>
  <si>
    <t>待研究：2022年上传多份报告，编码不一致</t>
  </si>
  <si>
    <t>深圳陆巡科技有限公司</t>
  </si>
  <si>
    <t>9144030006857297X2</t>
  </si>
  <si>
    <t>深圳兰迪会计师事务所（普通合伙）</t>
  </si>
  <si>
    <t>【G87】审计报告未见防伪码</t>
  </si>
  <si>
    <t>待研究：报告无防伪编码，建议重新出具含防伪编码、正常备案的报告</t>
  </si>
  <si>
    <t>深圳市思米半导体有限公司</t>
  </si>
  <si>
    <t>91440300MA5H0HGK3Y</t>
  </si>
  <si>
    <t>【G88】网上提交的申请材料内没有21年度财审资料</t>
  </si>
  <si>
    <t>深圳市万臣科技有限公司</t>
  </si>
  <si>
    <t>91440300661043104U</t>
  </si>
  <si>
    <t>【G39】1.未见科研诚信承诺书，且申请书中仅首页盖了一个公章，另属于申请书中第二页的承诺书，已在单独页寻见已签字盖章。</t>
  </si>
  <si>
    <t>通知企业补充材料：科研诚信承诺书盖章文件</t>
  </si>
  <si>
    <t>深圳市像素之光科技有限公司</t>
  </si>
  <si>
    <t>914403003427314955</t>
  </si>
  <si>
    <t>深圳民银会计师事务所（普通合伙）</t>
  </si>
  <si>
    <t>91440300MA5H90GG3N</t>
  </si>
  <si>
    <t>【G62】其他备注：1.资料包内没有纳税申报表资料</t>
  </si>
  <si>
    <t>深圳现代技术有限公司</t>
  </si>
  <si>
    <t>91440300779878190P</t>
  </si>
  <si>
    <t>深圳龙泽宏天会计师事务所（普通合伙）</t>
  </si>
  <si>
    <t>91440300674844322K</t>
  </si>
  <si>
    <t>【G92】无2021-2022年纳税申报表</t>
  </si>
  <si>
    <t>深圳思畅机器人系统有限公司</t>
  </si>
  <si>
    <t>91440300MA5DLTJC0B</t>
  </si>
  <si>
    <t xml:space="preserve">【G94】无2021年财务审计报告
</t>
  </si>
  <si>
    <t>深圳市紫光照明技术股份有限公司</t>
  </si>
  <si>
    <t>91440300799218202G</t>
  </si>
  <si>
    <t>深圳诚华会计师事务所有限公司</t>
  </si>
  <si>
    <t>9144030077034116X0</t>
  </si>
  <si>
    <t xml:space="preserve">【G25】1、申请书未填写上年度年度审计报告防伪编号
2、2021年度财务审计报告是合并报表，2022年财务审计报告是单体报表，2021年营收属于不一致，申请书数据填写错误
3、申请书上一年度研发投入填写错误，但符合要求
</t>
  </si>
  <si>
    <t>待研究：合并审计报告</t>
  </si>
  <si>
    <t>深圳市华控信息技术有限公司</t>
  </si>
  <si>
    <t>91440300MA5F9P234X</t>
  </si>
  <si>
    <t>深圳名扬会计师事务所（普通合伙）</t>
  </si>
  <si>
    <t>91440300MA5FB2Y873</t>
  </si>
  <si>
    <t>【G43】2021年财审没备案，没盖章</t>
  </si>
  <si>
    <t>深圳市联普医疗科技有限公司</t>
  </si>
  <si>
    <t>91440300MA5F1B03XB</t>
  </si>
  <si>
    <t>高端医疗器械产业</t>
  </si>
  <si>
    <t>信永中和会计师事务所（特殊普通合伙）上海分所</t>
  </si>
  <si>
    <t>913101150593154293</t>
  </si>
  <si>
    <t>【G47】2022年财审未备案，无防伪编码</t>
  </si>
  <si>
    <t>健研检测集团深圳有限公司</t>
  </si>
  <si>
    <t>91440300577676187M</t>
  </si>
  <si>
    <t>福建中浩会计师事务所有限公司</t>
  </si>
  <si>
    <t>容诚会计师事务所厦门分所</t>
  </si>
  <si>
    <t>91350206MA32C6RQ07</t>
  </si>
  <si>
    <t>【G45】2021年审计报告非深圳注协备案</t>
  </si>
  <si>
    <t>待研究：已核实为深圳注协备案，但为非深圳事务所出具</t>
  </si>
  <si>
    <t>深圳富华消防电力安全技术有限公司</t>
  </si>
  <si>
    <t>91440300MA5D9AMP9T</t>
  </si>
  <si>
    <t>2155.46</t>
  </si>
  <si>
    <t>深圳市通略
会计师事务所</t>
  </si>
  <si>
    <t>深圳市铭审
会计师事务所</t>
  </si>
  <si>
    <t>91440300770319384J</t>
  </si>
  <si>
    <t>龙岗区</t>
  </si>
  <si>
    <t>金准智能技术有限公司</t>
  </si>
  <si>
    <t>91440300699086046W</t>
  </si>
  <si>
    <t>1103.26</t>
  </si>
  <si>
    <t>2054.31</t>
  </si>
  <si>
    <t>408.3</t>
  </si>
  <si>
    <t>深圳市鼎汇富
会计师事务所</t>
  </si>
  <si>
    <t>深圳市悦信
会计师事务所</t>
  </si>
  <si>
    <t>深圳市益威电子有限公司</t>
  </si>
  <si>
    <t>91440300MA5F1C5507</t>
  </si>
  <si>
    <t>5074.48</t>
  </si>
  <si>
    <t>6850.55</t>
  </si>
  <si>
    <t>343.07</t>
  </si>
  <si>
    <t>深圳市永弘
会计师事务所</t>
  </si>
  <si>
    <t>深圳市凯搏
会计师事务所</t>
  </si>
  <si>
    <t>【B7】2021年财务审计报告责任会计师事务所被处罚</t>
  </si>
  <si>
    <t>深圳杰泰科技有限公司</t>
  </si>
  <si>
    <t>91440300MA5EJA034P</t>
  </si>
  <si>
    <t>2427.09</t>
  </si>
  <si>
    <t>3118.82</t>
  </si>
  <si>
    <t>424.03</t>
  </si>
  <si>
    <t>深圳市成长
会计师事务所</t>
  </si>
  <si>
    <t>深圳思杰
会计师事务所</t>
  </si>
  <si>
    <t>深圳市康凯思特通讯设备有限公司</t>
  </si>
  <si>
    <t>91440300334970306G</t>
  </si>
  <si>
    <t>5275.22</t>
  </si>
  <si>
    <t>7335.99</t>
  </si>
  <si>
    <t>512.63</t>
  </si>
  <si>
    <t>深圳市集思广益
会计师事务所</t>
  </si>
  <si>
    <t>深圳市轩华
会计师事务所</t>
  </si>
  <si>
    <t>深圳市壹号本科技有限公司</t>
  </si>
  <si>
    <t>91440300MA5EU1L09A</t>
  </si>
  <si>
    <t>新一代信息技术产业</t>
  </si>
  <si>
    <t>7117.07</t>
  </si>
  <si>
    <t>11545.82</t>
  </si>
  <si>
    <t>586.33</t>
  </si>
  <si>
    <t>【C3】2022年度允许加计扣除研发强度不达标</t>
  </si>
  <si>
    <t>深圳市汉威激光设备有限公司</t>
  </si>
  <si>
    <t>91440300MA5D9L1N9G</t>
  </si>
  <si>
    <t>3062.44</t>
  </si>
  <si>
    <t>4430.36</t>
  </si>
  <si>
    <t>323.08</t>
  </si>
  <si>
    <t>东莞市信衡
会计师事务所</t>
  </si>
  <si>
    <t>深圳民银
会计师事务所</t>
  </si>
  <si>
    <t>深圳市耕创电子有限公司</t>
  </si>
  <si>
    <t>91440300715260893J</t>
  </si>
  <si>
    <t>14781.21</t>
  </si>
  <si>
    <t>18880.68</t>
  </si>
  <si>
    <t>1710.11</t>
  </si>
  <si>
    <t>深圳新洲
会计师事务所</t>
  </si>
  <si>
    <t>深圳市科晶智达科技有限公司</t>
  </si>
  <si>
    <t>914403007271790484</t>
  </si>
  <si>
    <t>工业母机产业集群、精密仪器设备产业集群、新材料产业集群</t>
  </si>
  <si>
    <t>11514.17</t>
  </si>
  <si>
    <t>17657.75</t>
  </si>
  <si>
    <t>1125.73</t>
  </si>
  <si>
    <t>深圳万达
会计师事务所</t>
  </si>
  <si>
    <t>914403007703308902</t>
  </si>
  <si>
    <t>深圳市赢方科技有限公司</t>
  </si>
  <si>
    <t>91440300593044307Y</t>
  </si>
  <si>
    <t>1848.57</t>
  </si>
  <si>
    <t>2509.97</t>
  </si>
  <si>
    <t>155.17</t>
  </si>
  <si>
    <t>深圳市光路在线科技有限公司</t>
  </si>
  <si>
    <t>914403006748124866</t>
  </si>
  <si>
    <t>3009.13</t>
  </si>
  <si>
    <t>3906.91</t>
  </si>
  <si>
    <t>369.00</t>
  </si>
  <si>
    <t>深圳市玖零
会计师事务所</t>
  </si>
  <si>
    <t>深圳联杰
会计师事务所</t>
  </si>
  <si>
    <t>9144030077033615XB</t>
  </si>
  <si>
    <t>深圳市宇隆伟业科技有限公司</t>
  </si>
  <si>
    <t>914403007813777906</t>
  </si>
  <si>
    <t>1332.81</t>
  </si>
  <si>
    <t>2145.97</t>
  </si>
  <si>
    <t>331.29</t>
  </si>
  <si>
    <t>广东海松
会计师事务所</t>
  </si>
  <si>
    <t>群达模具（深圳）有限公司</t>
  </si>
  <si>
    <t>91440300774107098C</t>
  </si>
  <si>
    <t>中联会计师事务所深圳分所</t>
  </si>
  <si>
    <t>深圳市陆海电子有限公司</t>
  </si>
  <si>
    <t>91440300661008392F</t>
  </si>
  <si>
    <t>5101.03</t>
  </si>
  <si>
    <t>6702.84</t>
  </si>
  <si>
    <t>414.43</t>
  </si>
  <si>
    <t>深圳岭南
会计师事务所</t>
  </si>
  <si>
    <t>深圳市金泰瀛环保设备有限公司</t>
  </si>
  <si>
    <t>91440300088476774P</t>
  </si>
  <si>
    <t>1345.09</t>
  </si>
  <si>
    <t>2714.78</t>
  </si>
  <si>
    <t>266.67</t>
  </si>
  <si>
    <t>深圳市叁维
会计师事务所</t>
  </si>
  <si>
    <t>广东明心
会计师事务所</t>
  </si>
  <si>
    <t>深圳市岚正科技有限公司</t>
  </si>
  <si>
    <t>91440300056173525A</t>
  </si>
  <si>
    <t>924.63</t>
  </si>
  <si>
    <t>1777.37</t>
  </si>
  <si>
    <t>638.60</t>
  </si>
  <si>
    <t>深圳市惠诚
计师事务所</t>
  </si>
  <si>
    <t>深圳市巨源立德
会计师事务所</t>
  </si>
  <si>
    <t>深圳市康帕斯科技发展有限公司</t>
  </si>
  <si>
    <t>91440300708430241K</t>
  </si>
  <si>
    <t>15429.02</t>
  </si>
  <si>
    <t>19719.13</t>
  </si>
  <si>
    <t>1009.62</t>
  </si>
  <si>
    <t>深圳市华图
会计师事务所</t>
  </si>
  <si>
    <t>【C28】1.2022年度允许加计扣除研发强度不达标
2.2021、2022年财务审计报告责任会计师事务所被处罚</t>
  </si>
  <si>
    <t>深圳市鸿逸达科技有限公司</t>
  </si>
  <si>
    <t>91440300MA5DHG8056</t>
  </si>
  <si>
    <t>深圳万轩
会计师事务所</t>
  </si>
  <si>
    <t>复核纸质材料-财审报告研发费用</t>
  </si>
  <si>
    <t>深圳市东河仪表有限公司</t>
  </si>
  <si>
    <t>91440300573137768B</t>
  </si>
  <si>
    <t>1187.55</t>
  </si>
  <si>
    <t>1480.55</t>
  </si>
  <si>
    <t>186.36</t>
  </si>
  <si>
    <t>深圳文本
会计师事务所</t>
  </si>
  <si>
    <t>深圳市中恒嘉信息工程有限公司</t>
  </si>
  <si>
    <t>91440300359509348E</t>
  </si>
  <si>
    <t>587.47</t>
  </si>
  <si>
    <t>1018.43</t>
  </si>
  <si>
    <t>304.37</t>
  </si>
  <si>
    <t>深圳鹏飞
会计师事务所</t>
  </si>
  <si>
    <t>深圳市华科创智技术有限公司</t>
  </si>
  <si>
    <t>91440300312090471M</t>
  </si>
  <si>
    <t>8072.3</t>
  </si>
  <si>
    <t>13616.06</t>
  </si>
  <si>
    <t>2333.78</t>
  </si>
  <si>
    <t>深圳诚正
会计师事务所</t>
  </si>
  <si>
    <t>深圳市亚飞电子商务有限公司</t>
  </si>
  <si>
    <t>914403005615113610</t>
  </si>
  <si>
    <t>12590</t>
  </si>
  <si>
    <t>23319</t>
  </si>
  <si>
    <t>2283.57</t>
  </si>
  <si>
    <t>深圳鑫鹏
会计师事务所</t>
  </si>
  <si>
    <t>91440300MA5FLDT39J</t>
  </si>
  <si>
    <t>深圳青虹数据技术有限公司</t>
  </si>
  <si>
    <t>914403003497866327</t>
  </si>
  <si>
    <t>391.12</t>
  </si>
  <si>
    <t>550.15</t>
  </si>
  <si>
    <t>279.89</t>
  </si>
  <si>
    <t>深圳华建综合能源技术有限公司</t>
  </si>
  <si>
    <t>91440300MA5D9C3T6W</t>
  </si>
  <si>
    <t>深圳铭审
会计师事务所</t>
  </si>
  <si>
    <t>深圳鸿泽自动化科技有限公司</t>
  </si>
  <si>
    <t>91440300078038033U</t>
  </si>
  <si>
    <t>7188.14</t>
  </si>
  <si>
    <t>11242.53</t>
  </si>
  <si>
    <t>861.64</t>
  </si>
  <si>
    <t>深圳邦德
会计师事务所</t>
  </si>
  <si>
    <t>深圳广桦
会计师事务所</t>
  </si>
  <si>
    <t>深圳市日月神生物科技股份有限公司</t>
  </si>
  <si>
    <t>91440300792594088D</t>
  </si>
  <si>
    <t>1294.36</t>
  </si>
  <si>
    <t>1577.06</t>
  </si>
  <si>
    <t>314.97</t>
  </si>
  <si>
    <t>深圳华众杰
会计师事务所</t>
  </si>
  <si>
    <t>深圳市昊昱精密机电有限公司</t>
  </si>
  <si>
    <t>914403003061086206</t>
  </si>
  <si>
    <t>5313.11</t>
  </si>
  <si>
    <t>6409.23</t>
  </si>
  <si>
    <t>644.72</t>
  </si>
  <si>
    <t>深圳市格瑞斯优雅眼镜有限公司</t>
  </si>
  <si>
    <t>914403005788378783</t>
  </si>
  <si>
    <t>8021.40</t>
  </si>
  <si>
    <t>10254.23</t>
  </si>
  <si>
    <t>597.49</t>
  </si>
  <si>
    <t>深圳创想未来机器人有限公司</t>
  </si>
  <si>
    <t>91440300349678500C</t>
  </si>
  <si>
    <t>深圳中礼
会计师事务所</t>
  </si>
  <si>
    <t>深圳市公狼网络科技有限公司</t>
  </si>
  <si>
    <t>91440300584057667P</t>
  </si>
  <si>
    <t>3400</t>
  </si>
  <si>
    <t>5881.23</t>
  </si>
  <si>
    <t>600.99</t>
  </si>
  <si>
    <t>深圳计恒
会计师事务所</t>
  </si>
  <si>
    <t>91440300783946096E</t>
  </si>
  <si>
    <t>深圳一道创新技术有限公司</t>
  </si>
  <si>
    <t>914403005930484123</t>
  </si>
  <si>
    <t>1014.89</t>
  </si>
  <si>
    <t>1429.99</t>
  </si>
  <si>
    <t>528.20</t>
  </si>
  <si>
    <t>深圳市深业
会计师事务所</t>
  </si>
  <si>
    <t>深圳市开拓者安防科技有限公司</t>
  </si>
  <si>
    <t>91440300349826788Q</t>
  </si>
  <si>
    <t>智能终端产业集群-智能家电等智能终端产品</t>
  </si>
  <si>
    <t>1355.89</t>
  </si>
  <si>
    <t>2004.91</t>
  </si>
  <si>
    <t>深圳市慧用心
会计师事务所</t>
  </si>
  <si>
    <t>深圳市银方加博科技有限公司</t>
  </si>
  <si>
    <t>914403007925950646</t>
  </si>
  <si>
    <t>2645.87</t>
  </si>
  <si>
    <t>3434.68</t>
  </si>
  <si>
    <t>443.14</t>
  </si>
  <si>
    <t>深圳恒瑞
会计师事务所</t>
  </si>
  <si>
    <t>深圳市胜思达科技有限公司</t>
  </si>
  <si>
    <t>91440300066317254Y</t>
  </si>
  <si>
    <t>7557.61</t>
  </si>
  <si>
    <t>15580.29</t>
  </si>
  <si>
    <t>785.24</t>
  </si>
  <si>
    <t>深圳毅华
会计师师事务所</t>
  </si>
  <si>
    <t>深圳市新华鹏激光设备有限公司</t>
  </si>
  <si>
    <t>91440300326401154J</t>
  </si>
  <si>
    <t>2871.82</t>
  </si>
  <si>
    <t>4191.04</t>
  </si>
  <si>
    <t>389.91</t>
  </si>
  <si>
    <t>深圳中航
会计师事务所</t>
  </si>
  <si>
    <t>深圳市安奈儿研发设计有限公司</t>
  </si>
  <si>
    <t>91440300MA5EULKM7D</t>
  </si>
  <si>
    <t>2513.68</t>
  </si>
  <si>
    <t>3020.24</t>
  </si>
  <si>
    <t>1788.44</t>
  </si>
  <si>
    <t>深圳安航科技有限公司</t>
  </si>
  <si>
    <t>914403003600597867</t>
  </si>
  <si>
    <t>1309.47</t>
  </si>
  <si>
    <t>2231.36</t>
  </si>
  <si>
    <t>391.66</t>
  </si>
  <si>
    <t>深圳固特讯科技有限公司</t>
  </si>
  <si>
    <t>91440300MA5DF2Y87W</t>
  </si>
  <si>
    <t>2406.05</t>
  </si>
  <si>
    <t>4565.71</t>
  </si>
  <si>
    <t>370.24</t>
  </si>
  <si>
    <t>深圳盛方科技有限公司</t>
  </si>
  <si>
    <t>91440300MA5ED76QXG</t>
  </si>
  <si>
    <t>109.76</t>
  </si>
  <si>
    <t>855.98</t>
  </si>
  <si>
    <t>688.12</t>
  </si>
  <si>
    <t>安科创新（深圳）有限公司</t>
  </si>
  <si>
    <t>91440300093954160A</t>
  </si>
  <si>
    <t>15460.05</t>
  </si>
  <si>
    <t>19009.94</t>
  </si>
  <si>
    <t>1620.79</t>
  </si>
  <si>
    <t>深圳市华富会计师事务所（普通合伙）</t>
  </si>
  <si>
    <t>深圳市博屹电子有限公司</t>
  </si>
  <si>
    <t>91440300050457404F</t>
  </si>
  <si>
    <t>537.71</t>
  </si>
  <si>
    <t>1084.03</t>
  </si>
  <si>
    <t>200.07</t>
  </si>
  <si>
    <t>深圳市通略会计师事务所（普通和伙）</t>
  </si>
  <si>
    <t>广东九河云计算有限公司</t>
  </si>
  <si>
    <t>91440300051532111B</t>
  </si>
  <si>
    <t>2119.60</t>
  </si>
  <si>
    <t>2967.37</t>
  </si>
  <si>
    <t>466.91</t>
  </si>
  <si>
    <t>深圳优比康科技有限公司</t>
  </si>
  <si>
    <t>91440300697124264D</t>
  </si>
  <si>
    <t>【C100】2022年度研发强度不达标</t>
  </si>
  <si>
    <t>深圳市数存科技有限公司</t>
  </si>
  <si>
    <t>91440300697148944F</t>
  </si>
  <si>
    <t>4112.8934</t>
  </si>
  <si>
    <t>5233.5068</t>
  </si>
  <si>
    <t>1052.0464</t>
  </si>
  <si>
    <t>深圳市多度科技有限公司</t>
  </si>
  <si>
    <t>91440300094184006R</t>
  </si>
  <si>
    <t>4155.72</t>
  </si>
  <si>
    <t>5547.09</t>
  </si>
  <si>
    <t>1059.29</t>
  </si>
  <si>
    <t>深圳鹏都会计师事务所（普通和伙）</t>
  </si>
  <si>
    <t>91440300770339078C</t>
  </si>
  <si>
    <t>深圳中科欣扬生物科技有限公司</t>
  </si>
  <si>
    <t>91440300358249505D</t>
  </si>
  <si>
    <t>合成生物学</t>
  </si>
  <si>
    <t>2106.01</t>
  </si>
  <si>
    <t>5035.09</t>
  </si>
  <si>
    <t>2304.09</t>
  </si>
  <si>
    <t>中新云科技（深圳）有限公司</t>
  </si>
  <si>
    <t>91440300MA5EUU0F7X</t>
  </si>
  <si>
    <t>81.87</t>
  </si>
  <si>
    <t>100.65</t>
  </si>
  <si>
    <t>46.56</t>
  </si>
  <si>
    <t>深圳市邦克仕科技有限公司</t>
  </si>
  <si>
    <t>91440300676693775F</t>
  </si>
  <si>
    <t>7511.87</t>
  </si>
  <si>
    <t>11695.27</t>
  </si>
  <si>
    <t>855.97</t>
  </si>
  <si>
    <t>未提交2022年纳税申报表的研发加计扣除优惠明细</t>
  </si>
  <si>
    <t>【C27】1.2022年度未申报加计扣除
2.2021、2022年财务审计报告责任会计师事务所被处罚</t>
  </si>
  <si>
    <t>深圳市哲菩科技发展有限公司</t>
  </si>
  <si>
    <t>9144030059431759X4</t>
  </si>
  <si>
    <t>521.36</t>
  </si>
  <si>
    <t>775.55</t>
  </si>
  <si>
    <t>146.03</t>
  </si>
  <si>
    <t>深圳市芯波微电子有限公司</t>
  </si>
  <si>
    <t>91440300MA5DPEQN6T</t>
  </si>
  <si>
    <t>135.60</t>
  </si>
  <si>
    <t>46.63</t>
  </si>
  <si>
    <t>846.21</t>
  </si>
  <si>
    <t>深圳市盈润科技有限公司</t>
  </si>
  <si>
    <t>914403007938980598</t>
  </si>
  <si>
    <t>162.61</t>
  </si>
  <si>
    <t>295.15</t>
  </si>
  <si>
    <t>30.88</t>
  </si>
  <si>
    <t>深圳泌码科技有限公司</t>
  </si>
  <si>
    <t>91440300MA5EUU7E38</t>
  </si>
  <si>
    <t>42.95</t>
  </si>
  <si>
    <t>97.86</t>
  </si>
  <si>
    <t>248.30</t>
  </si>
  <si>
    <t>深圳森云智能科技有限公司</t>
  </si>
  <si>
    <t>91440300MA5F9CAL7N</t>
  </si>
  <si>
    <t>4879.99</t>
  </si>
  <si>
    <t>8092.41</t>
  </si>
  <si>
    <t>1020.48</t>
  </si>
  <si>
    <t>深圳市皓丽智能科技有限公司</t>
  </si>
  <si>
    <t>91440300MA5DMQLC00</t>
  </si>
  <si>
    <t>17557.10</t>
  </si>
  <si>
    <t>22101.95</t>
  </si>
  <si>
    <t>1725.48</t>
  </si>
  <si>
    <t>深圳御光新材料有限公司</t>
  </si>
  <si>
    <t>91440300MA5DRQCG3Y</t>
  </si>
  <si>
    <t>2290.33</t>
  </si>
  <si>
    <t>2904.43</t>
  </si>
  <si>
    <t>233.43</t>
  </si>
  <si>
    <t>华臻生物科技（深圳）有限公司</t>
  </si>
  <si>
    <t>91440300683793993Q</t>
  </si>
  <si>
    <t>1371.98</t>
  </si>
  <si>
    <t>1851.64</t>
  </si>
  <si>
    <t>212.59</t>
  </si>
  <si>
    <t>深圳市明观会计师事务所（普通合伙）</t>
  </si>
  <si>
    <t>深圳嘉达信会计师事务所（普通合伙）</t>
  </si>
  <si>
    <t>91440300770339705K</t>
  </si>
  <si>
    <t>【B10】2021、2022年财务审计报告责任会计师事务所被处罚</t>
  </si>
  <si>
    <t>深圳普泰电气有限公司</t>
  </si>
  <si>
    <t>91440300087004003G</t>
  </si>
  <si>
    <t>7149.54</t>
  </si>
  <si>
    <t>8626.76</t>
  </si>
  <si>
    <t>1023.45</t>
  </si>
  <si>
    <t>深圳市魔方卫星科技有限公司</t>
  </si>
  <si>
    <t>91440300MA5F632U9E</t>
  </si>
  <si>
    <t>5629.73</t>
  </si>
  <si>
    <t>543.76</t>
  </si>
  <si>
    <t>深圳市互联时空科技有限公司</t>
  </si>
  <si>
    <t>91440300775568048D</t>
  </si>
  <si>
    <t>726.12</t>
  </si>
  <si>
    <t>1000.61</t>
  </si>
  <si>
    <t>103.92</t>
  </si>
  <si>
    <t>深圳市佳迈自动化股份有限公司</t>
  </si>
  <si>
    <t>91440300MA5H1H281M</t>
  </si>
  <si>
    <t>100.10</t>
  </si>
  <si>
    <t>7394.83</t>
  </si>
  <si>
    <t>1197.06</t>
  </si>
  <si>
    <t>深圳市金晨塑胶制品有限公司</t>
  </si>
  <si>
    <t>914403006837537211</t>
  </si>
  <si>
    <t>1583.28</t>
  </si>
  <si>
    <t>1960.97</t>
  </si>
  <si>
    <t>137.84</t>
  </si>
  <si>
    <t>深圳市增长点科技有限公司</t>
  </si>
  <si>
    <t>914403006955619033</t>
  </si>
  <si>
    <t>3711.51</t>
  </si>
  <si>
    <t>4553.43</t>
  </si>
  <si>
    <t>449.38</t>
  </si>
  <si>
    <t>吉赛思（深圳）传感器有限公司</t>
  </si>
  <si>
    <t>91440300MA5G4F4E3K</t>
  </si>
  <si>
    <t>554.32</t>
  </si>
  <si>
    <t>903.46</t>
  </si>
  <si>
    <t>123.80</t>
  </si>
  <si>
    <t>深圳市卓粤电气有限公司</t>
  </si>
  <si>
    <t>91440300789248547A</t>
  </si>
  <si>
    <t>2350.8</t>
  </si>
  <si>
    <t>5663.65</t>
  </si>
  <si>
    <t>535.95</t>
  </si>
  <si>
    <t>深圳智本科技有限公司</t>
  </si>
  <si>
    <t>91440300MA5ECFL68E</t>
  </si>
  <si>
    <t>756.3</t>
  </si>
  <si>
    <t>907.71</t>
  </si>
  <si>
    <t>110.85</t>
  </si>
  <si>
    <t>深圳怪虫机器人有限公司</t>
  </si>
  <si>
    <t>91440300MA5F71FB6P</t>
  </si>
  <si>
    <t>46.94</t>
  </si>
  <si>
    <t>226.55</t>
  </si>
  <si>
    <t>327.33</t>
  </si>
  <si>
    <t>深圳高鼎通信息技术有限公司</t>
  </si>
  <si>
    <t>91440300358776647U</t>
  </si>
  <si>
    <t>超高清视频显示集群</t>
  </si>
  <si>
    <t>3207.28</t>
  </si>
  <si>
    <t>4011.06</t>
  </si>
  <si>
    <t>210.11</t>
  </si>
  <si>
    <t>北京东审会计师事务所（特殊普通合伙）深圳市分所</t>
  </si>
  <si>
    <t>91440300MA5H2JD233</t>
  </si>
  <si>
    <t>深圳市康冠智能科技有限公司</t>
  </si>
  <si>
    <t>91440300326410202D</t>
  </si>
  <si>
    <t>63449.95</t>
  </si>
  <si>
    <t>76240.59</t>
  </si>
  <si>
    <t>5895.12</t>
  </si>
  <si>
    <t>深圳市世和光缆技术有限公司</t>
  </si>
  <si>
    <t>91440300311807573W</t>
  </si>
  <si>
    <t>1789.79</t>
  </si>
  <si>
    <t>2612.65</t>
  </si>
  <si>
    <t>180.29</t>
  </si>
  <si>
    <t>深圳市联泰欣科技有限公司</t>
  </si>
  <si>
    <t>91440300055124668P</t>
  </si>
  <si>
    <t>1545.30</t>
  </si>
  <si>
    <t>1847.69</t>
  </si>
  <si>
    <t>203.58</t>
  </si>
  <si>
    <t>深圳诚正会计师事务所（普通合伙）</t>
  </si>
  <si>
    <t>【F48】2022年度营收增速不达标</t>
  </si>
  <si>
    <t>深圳市博通精密模具有限公司</t>
  </si>
  <si>
    <t>91440300MA5FAX8Y3U</t>
  </si>
  <si>
    <t>2970.16</t>
  </si>
  <si>
    <t>4029.55</t>
  </si>
  <si>
    <t>394.21</t>
  </si>
  <si>
    <t>深圳市三德大康电子有限公司</t>
  </si>
  <si>
    <t>91440300665892808W</t>
  </si>
  <si>
    <t>21057.75</t>
  </si>
  <si>
    <t>31879.04</t>
  </si>
  <si>
    <t>2319.58</t>
  </si>
  <si>
    <t>深圳市兴晟图信息技术有限公司</t>
  </si>
  <si>
    <t>91440300065467314K</t>
  </si>
  <si>
    <t>5085.76</t>
  </si>
  <si>
    <t>6704.01</t>
  </si>
  <si>
    <t>336.35</t>
  </si>
  <si>
    <t>莱讯通信（深圳）有限公司</t>
  </si>
  <si>
    <t>91440300MA5FAFD40Y</t>
  </si>
  <si>
    <t>1300.74</t>
  </si>
  <si>
    <t>2131.11</t>
  </si>
  <si>
    <t>169.04</t>
  </si>
  <si>
    <t>深圳市简一生物科技有限公司</t>
  </si>
  <si>
    <t>91440300MA5EC90T60</t>
  </si>
  <si>
    <t>生物医药产业集群-合成生物</t>
  </si>
  <si>
    <t>3924.7</t>
  </si>
  <si>
    <t>5494.74</t>
  </si>
  <si>
    <t>523.96</t>
  </si>
  <si>
    <t>深圳科力迩科技有限公司</t>
  </si>
  <si>
    <t>91440300093681916Y</t>
  </si>
  <si>
    <t>1000.55</t>
  </si>
  <si>
    <t>2003.18</t>
  </si>
  <si>
    <t>399.81</t>
  </si>
  <si>
    <t>深圳市瑞迪优科技技术有限公司</t>
  </si>
  <si>
    <t>91440300MA5D8D672D</t>
  </si>
  <si>
    <t>1618.83</t>
  </si>
  <si>
    <t>2951.62</t>
  </si>
  <si>
    <t>520.62</t>
  </si>
  <si>
    <t>深圳市百柔新材料技术有限公司</t>
  </si>
  <si>
    <t>91440300MA5EFU3528</t>
  </si>
  <si>
    <t>深圳市益心达医学新技术有限公司</t>
  </si>
  <si>
    <t>91440300192432448C</t>
  </si>
  <si>
    <t>高端医疗器械产业集群高端植介入产品等细分领域</t>
  </si>
  <si>
    <t>47847.98</t>
  </si>
  <si>
    <t>58146.67</t>
  </si>
  <si>
    <t>2999.32</t>
  </si>
  <si>
    <t>深圳市闪魔数码科技有限公司</t>
  </si>
  <si>
    <t>91440300562754453T</t>
  </si>
  <si>
    <t>2493.57</t>
  </si>
  <si>
    <t>深圳市拓尔德能源有限公司</t>
  </si>
  <si>
    <t>91440300MA5DQ0AA5E</t>
  </si>
  <si>
    <t>深圳市聚峰锡制品有限公司</t>
  </si>
  <si>
    <t>91440300793850274D</t>
  </si>
  <si>
    <t>深圳市立恩检测有限公司</t>
  </si>
  <si>
    <t>91440300MA5FD9N600</t>
  </si>
  <si>
    <t>英浦电子科技（深圳）有限公司</t>
  </si>
  <si>
    <t>9144030035791282XW</t>
  </si>
  <si>
    <t>深圳市格乐德科技有限公司</t>
  </si>
  <si>
    <t>9144030035986039XR</t>
  </si>
  <si>
    <t>深圳多度智能科技有限公司</t>
  </si>
  <si>
    <t>91440300MA5EMRRD07</t>
  </si>
  <si>
    <t>深圳市皓飞实业有限公司</t>
  </si>
  <si>
    <t>91440300087843472P</t>
  </si>
  <si>
    <t>深圳市艾洛斯电子科技有限公司</t>
  </si>
  <si>
    <t>91440300056176259E</t>
  </si>
  <si>
    <t>深圳市堃联技术有限公司</t>
  </si>
  <si>
    <t>91440300MA5FDXE93F</t>
  </si>
  <si>
    <t>深圳波赛冬网络科技有限公司</t>
  </si>
  <si>
    <t>9144030008703574XB</t>
  </si>
  <si>
    <t>深圳国泰会计师事务所（普通合伙）</t>
  </si>
  <si>
    <t>深圳市华拓安防有限公司</t>
  </si>
  <si>
    <t>91440300076938302H</t>
  </si>
  <si>
    <t>深圳市华科质量技术有限公司</t>
  </si>
  <si>
    <t>91440300MA5GF4H954</t>
  </si>
  <si>
    <t>深圳市老郎中电子有限公司</t>
  </si>
  <si>
    <t>91440300680366048H</t>
  </si>
  <si>
    <t>深圳市诚则成第三方服务评估大数据科技有限公司</t>
  </si>
  <si>
    <t>91440300MA5DA77U1Q</t>
  </si>
  <si>
    <t>【C38】1.未办理加计扣除；
2.2021、2022年财务审计报告责任会计师事务所被处罚</t>
  </si>
  <si>
    <t>税务局有数据，建议核实纳税申报表材料，通知企业出具新报告</t>
  </si>
  <si>
    <t>核实材料</t>
  </si>
  <si>
    <t>深圳市皓丽软件有限公司</t>
  </si>
  <si>
    <t>91440300MA5GB2T43E</t>
  </si>
  <si>
    <t>深圳市唯迹科技有限公司</t>
  </si>
  <si>
    <t>91440300MA5FG1W460</t>
  </si>
  <si>
    <t>深圳市康风环境科技发展有限公司</t>
  </si>
  <si>
    <t>914403000879658240</t>
  </si>
  <si>
    <t>深圳市长城会计师事务所有限公司</t>
  </si>
  <si>
    <t>9144030072716177XE</t>
  </si>
  <si>
    <t>深圳市凯达高科数码有限公司</t>
  </si>
  <si>
    <t>914403000561906081</t>
  </si>
  <si>
    <t>深圳市中洲会计师事务所有限公司</t>
  </si>
  <si>
    <t>91440300715284676T</t>
  </si>
  <si>
    <t>深圳市恒达无限通信设备有限公司</t>
  </si>
  <si>
    <t>914403000578881193</t>
  </si>
  <si>
    <t>区块链与量子信息产业集群</t>
  </si>
  <si>
    <t>瑞诺技术（深圳）有限公司</t>
  </si>
  <si>
    <t>91440300MA5DNM4412</t>
  </si>
  <si>
    <t>深圳市沃威斯电子科技有限公司</t>
  </si>
  <si>
    <t>91440300596798366A</t>
  </si>
  <si>
    <t>深圳上达生态环境科技有限公司</t>
  </si>
  <si>
    <t>91440300MA5F2U3601</t>
  </si>
  <si>
    <t>深圳市俩棵树科技有限公司</t>
  </si>
  <si>
    <t>91440300MA5EXWGB8E</t>
  </si>
  <si>
    <t>深圳市玛威尔显控科技有限公司</t>
  </si>
  <si>
    <t>91440300055129215N</t>
  </si>
  <si>
    <t>深圳派乐康科技有限公司</t>
  </si>
  <si>
    <t>91440300MA5FPE194R</t>
  </si>
  <si>
    <t>深圳市今天国际软件技术有限公司</t>
  </si>
  <si>
    <t>914403000638709866</t>
  </si>
  <si>
    <t>立信会计师事务所（特殊普通合伙）深圳分所</t>
  </si>
  <si>
    <t>华腾实业（深圳）股份有限公司</t>
  </si>
  <si>
    <t>91440300678551682X</t>
  </si>
  <si>
    <t>生物医疗产业集群</t>
  </si>
  <si>
    <t>永拓会计师事务所（特殊普通合伙）</t>
  </si>
  <si>
    <t>91110105085458861W</t>
  </si>
  <si>
    <t>深圳市美迪科生物医疗科技有限公司</t>
  </si>
  <si>
    <t>91440300MA5DNUHQ6B</t>
  </si>
  <si>
    <t>深圳华硕会计师事务所（普通合伙）</t>
  </si>
  <si>
    <t>智火柴科技（深圳）有限公司</t>
  </si>
  <si>
    <t>91440300349584547E</t>
  </si>
  <si>
    <t>巧夺天宫（深圳）科技有限公司</t>
  </si>
  <si>
    <t>91440300358228093D</t>
  </si>
  <si>
    <t>深圳市联讯高新技术有限公司</t>
  </si>
  <si>
    <t>91440300359208107W</t>
  </si>
  <si>
    <t>深圳市德域百纳科技有限公司</t>
  </si>
  <si>
    <t>91440300589176809W</t>
  </si>
  <si>
    <t>深圳市贝福数据服务有限公司</t>
  </si>
  <si>
    <t>91440300MA5DP5CR5M</t>
  </si>
  <si>
    <t>【D20】企业纳入南山园区火炬统计系统，并已完成填报工作，街道最新反馈：该地址无该企业，无法联系，无法掌握其经营情况</t>
  </si>
  <si>
    <t>待研究，经营情况异常。经营异常，建议让区反馈照片及说明情况，按审核不通过处理</t>
  </si>
  <si>
    <t>深圳市志合世纪科技有限公司</t>
  </si>
  <si>
    <t>91440300088500623T</t>
  </si>
  <si>
    <t>深圳市铸信会计师事务所（普通合伙）</t>
  </si>
  <si>
    <t>深圳市愿力创科技有限公司</t>
  </si>
  <si>
    <t>91440300MA5F7WPF7F</t>
  </si>
  <si>
    <t>深圳市力微电子有限公司</t>
  </si>
  <si>
    <t>91440300MA5EFDKQ6X</t>
  </si>
  <si>
    <t>网络与通信产业集群、智能终端产业集群、软件与信息服务产业集群</t>
  </si>
  <si>
    <t>深圳市睿林会计师事务所（普通合伙）</t>
  </si>
  <si>
    <t>91440300MA5GU032XP</t>
  </si>
  <si>
    <t>深圳市易检车服科技有限公司</t>
  </si>
  <si>
    <t>91440300MA5G001W98</t>
  </si>
  <si>
    <t>深圳市钒德电子有限公司</t>
  </si>
  <si>
    <t>914403000671763778</t>
  </si>
  <si>
    <t>可见光通信与光计算</t>
  </si>
  <si>
    <t>深圳市深普能电子有限公司</t>
  </si>
  <si>
    <t>91440300319384923B</t>
  </si>
  <si>
    <t>【D5】企业未完成上年度火炬统计填报工作</t>
  </si>
  <si>
    <t>班度科技（深圳）有限公司</t>
  </si>
  <si>
    <t>91440300MA5FURULXL</t>
  </si>
  <si>
    <t>深圳市桑泰防伪材料有限公司</t>
  </si>
  <si>
    <t>91440300671866876W</t>
  </si>
  <si>
    <t>深圳卫亚会计师事务所（普通合伙）</t>
  </si>
  <si>
    <t>91440300578813606X</t>
  </si>
  <si>
    <t>深圳原子智造科技有限公司</t>
  </si>
  <si>
    <t>91440300MA5G6X8C2R</t>
  </si>
  <si>
    <t>深圳洛克特视效科技有限公司</t>
  </si>
  <si>
    <t>91440300MA5ET5BU6Y</t>
  </si>
  <si>
    <t>深圳市亿派能源有限公司</t>
  </si>
  <si>
    <t>91440300MA5GFE5J8T</t>
  </si>
  <si>
    <t>深圳市嘉讯源硅胶制品有限公司</t>
  </si>
  <si>
    <t>91440300581564743B</t>
  </si>
  <si>
    <t>深圳市瑞达同生科技发展有限公司</t>
  </si>
  <si>
    <t>91440300MA5F4CFE4W</t>
  </si>
  <si>
    <t>深圳市欧盛创宇电子有限公司</t>
  </si>
  <si>
    <t>914403003426275594</t>
  </si>
  <si>
    <t>深圳市深鑫辉智能科技有限公司</t>
  </si>
  <si>
    <t>91440300674805526K</t>
  </si>
  <si>
    <t>深圳市顺荣实业有限公司</t>
  </si>
  <si>
    <t>91440300757615461Y</t>
  </si>
  <si>
    <t>深圳深诚华会计师事务所（普通合伙）</t>
  </si>
  <si>
    <t>深圳市磐一安视科技有限公司</t>
  </si>
  <si>
    <t>91440300MA5F3C4X46</t>
  </si>
  <si>
    <t>深圳市安冉安防科技有限公司</t>
  </si>
  <si>
    <t>91440300576356114P</t>
  </si>
  <si>
    <t>深圳市长卓电子科技有限公司</t>
  </si>
  <si>
    <t>914403006837553721</t>
  </si>
  <si>
    <t>深圳医云互联网医疗科技有限公司</t>
  </si>
  <si>
    <t>91440300MA5EK9QY6J</t>
  </si>
  <si>
    <t>深圳云创友翼科技有限公司</t>
  </si>
  <si>
    <t>914403005977554726</t>
  </si>
  <si>
    <t>深圳市康冠医疗设备有限公司</t>
  </si>
  <si>
    <t>91440300357861399N</t>
  </si>
  <si>
    <t>深圳市晟龙信息科技有限公司</t>
  </si>
  <si>
    <t>91440300586718422F</t>
  </si>
  <si>
    <t>【F12】上一年度营收增速低于20%</t>
  </si>
  <si>
    <t>深圳市思汇恒实业有限公司</t>
  </si>
  <si>
    <t>91440300078975211F</t>
  </si>
  <si>
    <t>深圳市亚辉龙生物科技股份有限公司</t>
  </si>
  <si>
    <t>91440300680376756U</t>
  </si>
  <si>
    <t>深圳市能点科技有限公司</t>
  </si>
  <si>
    <t>91440300750498581R</t>
  </si>
  <si>
    <t>深圳市索思达电子有限公司</t>
  </si>
  <si>
    <t>91440300578819346C</t>
  </si>
  <si>
    <t>深圳市誉娇诚科技有限公司</t>
  </si>
  <si>
    <t>91440300MA5DHX5M2F</t>
  </si>
  <si>
    <t>绿色低碳产业新能源集群/方向</t>
  </si>
  <si>
    <t>深圳市宏森环保科技有限公司</t>
  </si>
  <si>
    <t>91440300349844345M</t>
  </si>
  <si>
    <t>环境保护及污染治理服务</t>
  </si>
  <si>
    <t>深圳市云图创智科技有限公司</t>
  </si>
  <si>
    <t>91440300MA5FC7BL6C</t>
  </si>
  <si>
    <t>深圳市智连众康科技有限公司</t>
  </si>
  <si>
    <t>914403003582734090</t>
  </si>
  <si>
    <t>深圳市力准传感技术有限公司</t>
  </si>
  <si>
    <t>91440300071799948U</t>
  </si>
  <si>
    <t>深圳云图数智信息科技有限公司</t>
  </si>
  <si>
    <t>91440101MA5AP4AT3A</t>
  </si>
  <si>
    <t>深圳市米优果科技有限公司</t>
  </si>
  <si>
    <t>91440300MA5ELBJM47</t>
  </si>
  <si>
    <t>街道反馈：该址无该企业，无法掌握其经营情况</t>
  </si>
  <si>
    <t>待研究：纳税申报表与税务局加计扣除研发费用数据不一致，且存在经营异常情况。经营异常，建议让区反馈照片及说明情况，按审核不通过处理</t>
  </si>
  <si>
    <t>深圳奥卓真空设备技术有限公司</t>
  </si>
  <si>
    <t>91440300MA5GFY1A30</t>
  </si>
  <si>
    <t>半导体与集成电路、超高清视频显示、智能传感器、空天技术</t>
  </si>
  <si>
    <t>深圳市能波达光电科技有限公司</t>
  </si>
  <si>
    <t>91440300682021625R</t>
  </si>
  <si>
    <t>深圳市瑞峰建设有限公司</t>
  </si>
  <si>
    <t>91440300MA5EW8Y95A</t>
  </si>
  <si>
    <t>深圳源谷科技有限公司</t>
  </si>
  <si>
    <t>91440300MA5DNNXJ1M</t>
  </si>
  <si>
    <t>深圳金桥会计师事务所</t>
  </si>
  <si>
    <t>91440300770340634L</t>
  </si>
  <si>
    <t>得胜电子科技（深圳）有限公司</t>
  </si>
  <si>
    <t>91440300MA5FDNUX4E</t>
  </si>
  <si>
    <t>深圳广诚会计师事务所</t>
  </si>
  <si>
    <t>深圳广诚会计师事务所（普通合伙）</t>
  </si>
  <si>
    <t>914403007703277718</t>
  </si>
  <si>
    <t>深圳市威兴工业设备有限公司</t>
  </si>
  <si>
    <t>91440300692528075E</t>
  </si>
  <si>
    <t>【B19】2022年财务审计报告责任会计师事务所被处罚</t>
  </si>
  <si>
    <t>深圳伊尚纳米科技有限公司</t>
  </si>
  <si>
    <t>91440300MA5F4UN180</t>
  </si>
  <si>
    <t>深圳市知信会计师事务所（普通合伙）</t>
  </si>
  <si>
    <t>深圳市海芯电池有限公司</t>
  </si>
  <si>
    <t>914403000679637170</t>
  </si>
  <si>
    <t>91440300056196380T</t>
  </si>
  <si>
    <t>深圳市星卡科技股份有限公司</t>
  </si>
  <si>
    <t>91440300MA5FQC4BXK</t>
  </si>
  <si>
    <t>深圳市智安天下科技有限公司</t>
  </si>
  <si>
    <t>914403005907411158</t>
  </si>
  <si>
    <t>深圳市森威尔科技开发股份有限公司</t>
  </si>
  <si>
    <t>91440300748852051R</t>
  </si>
  <si>
    <t>深圳市福伦达精工技术有限公司</t>
  </si>
  <si>
    <t>914403001924649253</t>
  </si>
  <si>
    <t>2813.26</t>
  </si>
  <si>
    <t>4389.73</t>
  </si>
  <si>
    <t>畅销家（深圳）科技有限公司</t>
  </si>
  <si>
    <t>91440300MA5F09UU0D</t>
  </si>
  <si>
    <t>917.35</t>
  </si>
  <si>
    <t>1217.75</t>
  </si>
  <si>
    <t>1029.8</t>
  </si>
  <si>
    <t>深圳皇嘉会计师事务所（普通合伙)</t>
  </si>
  <si>
    <t>深圳市再玩科技有限公司</t>
  </si>
  <si>
    <t>91440300359949730L</t>
  </si>
  <si>
    <t>1302.12</t>
  </si>
  <si>
    <t>3029.76</t>
  </si>
  <si>
    <t>211.87</t>
  </si>
  <si>
    <t>深圳天大联合会计师事务所</t>
  </si>
  <si>
    <t>深圳市博奥特科技有限公司</t>
  </si>
  <si>
    <t>91440300691196224Q</t>
  </si>
  <si>
    <t>12295.48</t>
  </si>
  <si>
    <t>14947.97</t>
  </si>
  <si>
    <t>6569.14</t>
  </si>
  <si>
    <t>深圳中骏会计师事务所</t>
  </si>
  <si>
    <t>深圳煜禾森科技有限公司</t>
  </si>
  <si>
    <t>91440300071135308T</t>
  </si>
  <si>
    <t>智能机器人产业集群,智能网联汽车产业集群</t>
  </si>
  <si>
    <t>200.84</t>
  </si>
  <si>
    <t>1553.69</t>
  </si>
  <si>
    <t>432.31</t>
  </si>
  <si>
    <t>深圳联兴会计师事务所</t>
  </si>
  <si>
    <t>深圳市好便捷科技有限公司</t>
  </si>
  <si>
    <t>91440300MA5FEG982Q</t>
  </si>
  <si>
    <t>157.52</t>
  </si>
  <si>
    <t>651.42</t>
  </si>
  <si>
    <t>44.27</t>
  </si>
  <si>
    <t>深圳乐生机器人智能科技有限公司</t>
  </si>
  <si>
    <t>91440300MA5GBPK06K</t>
  </si>
  <si>
    <t>智能机器人</t>
  </si>
  <si>
    <t>2132.97</t>
  </si>
  <si>
    <t>3044.14</t>
  </si>
  <si>
    <t>1216.09</t>
  </si>
  <si>
    <t>深圳市巨源立德会计师事务所</t>
  </si>
  <si>
    <t>广东明德普华会计师事务所</t>
  </si>
  <si>
    <t>91441900698123802D</t>
  </si>
  <si>
    <t>深圳芯能半导体技术有限公司</t>
  </si>
  <si>
    <t>91440300078994156M</t>
  </si>
  <si>
    <t>10267.73</t>
  </si>
  <si>
    <t>15464.38</t>
  </si>
  <si>
    <t>2780.48</t>
  </si>
  <si>
    <t>深圳市泰迅数码有限公司</t>
  </si>
  <si>
    <t>914403000717581778</t>
  </si>
  <si>
    <t>3811.17</t>
  </si>
  <si>
    <t>6002.92</t>
  </si>
  <si>
    <t>328.19</t>
  </si>
  <si>
    <t>瑞迪光电（深圳）有限公司</t>
  </si>
  <si>
    <t>91440300MA5GJEUJ92</t>
  </si>
  <si>
    <t>22.73</t>
  </si>
  <si>
    <t>53.87</t>
  </si>
  <si>
    <t>41.04</t>
  </si>
  <si>
    <t>深圳市度支会计师事务所</t>
  </si>
  <si>
    <t>广东明心会计师事务所</t>
  </si>
  <si>
    <t>【D20】企业纳入南山园区火炬统计系统，并已完成填报工作
年初在南山园区做的火炬统计纳统，然后今年上半年搬来龙岗，在龙岗区申请项目</t>
  </si>
  <si>
    <t>跨区纳统，市级予以资助，待区级决定是否区级配套</t>
  </si>
  <si>
    <t>深圳市拓阔科技有限公司</t>
  </si>
  <si>
    <t>9144030058274958XL</t>
  </si>
  <si>
    <t>2038.48</t>
  </si>
  <si>
    <t>3777.06</t>
  </si>
  <si>
    <t>612.52</t>
  </si>
  <si>
    <t>【G64】企业未在时间内提交纸质材料</t>
  </si>
  <si>
    <t>深圳市力创信息科技有限公司</t>
  </si>
  <si>
    <t>91440300590743997J</t>
  </si>
  <si>
    <t>软件信息服务</t>
  </si>
  <si>
    <t>1839.70</t>
  </si>
  <si>
    <t>2636.66</t>
  </si>
  <si>
    <t>新石器智联科技（深圳）有限公司</t>
  </si>
  <si>
    <t>91440300MA5GBT8008</t>
  </si>
  <si>
    <t>74.08</t>
  </si>
  <si>
    <t>108.93</t>
  </si>
  <si>
    <t>街道反馈：该地址为住宅，实际经营在东莞，无法掌握其经营情况</t>
  </si>
  <si>
    <t>待研究，注册地址为住宅，经营情况异常。经营异常，建议让区反馈照片及说明情况，按审核不通过处理</t>
  </si>
  <si>
    <t>深圳市纽瑞芯科技有限公司</t>
  </si>
  <si>
    <t>91440300MA5DQJUP7L</t>
  </si>
  <si>
    <t>100.81</t>
  </si>
  <si>
    <t>290.17</t>
  </si>
  <si>
    <t>5316.37</t>
  </si>
  <si>
    <t>大华会计师事务所深圳分所</t>
  </si>
  <si>
    <t>中汇会计师事务所广州分所</t>
  </si>
  <si>
    <t>91440101MA5CU9PK07</t>
  </si>
  <si>
    <t>明程电机技术（深圳）有限公司</t>
  </si>
  <si>
    <t>91440300MA5DMAM481</t>
  </si>
  <si>
    <t>新能源</t>
  </si>
  <si>
    <t>1569.23</t>
  </si>
  <si>
    <t>2553.28</t>
  </si>
  <si>
    <t>601.93</t>
  </si>
  <si>
    <t>深圳华思会计师事务所</t>
  </si>
  <si>
    <t>敢为产教融合科技（深圳）有限公司</t>
  </si>
  <si>
    <t>91440300MA5FY0AL0W</t>
  </si>
  <si>
    <t>77.08</t>
  </si>
  <si>
    <t>深圳云轩会计师事务所</t>
  </si>
  <si>
    <t>91440300MA5GHPRE8Q</t>
  </si>
  <si>
    <t>深圳市菲尼基科技有限公司</t>
  </si>
  <si>
    <t>91440300MA5FKFG442</t>
  </si>
  <si>
    <t>深圳市镭起科技有限公司</t>
  </si>
  <si>
    <t>91440300MA5DM4D52N</t>
  </si>
  <si>
    <t>914.67</t>
  </si>
  <si>
    <t>1176.58</t>
  </si>
  <si>
    <t>99.79</t>
  </si>
  <si>
    <t>深圳威宇佳半导体设备有限公司</t>
  </si>
  <si>
    <t>914403000884139097</t>
  </si>
  <si>
    <t>294.99</t>
  </si>
  <si>
    <t>584.82</t>
  </si>
  <si>
    <t>408.72</t>
  </si>
  <si>
    <t>深圳市延创兴电子有限公司</t>
  </si>
  <si>
    <t>914403005571901715</t>
  </si>
  <si>
    <t>9933.24</t>
  </si>
  <si>
    <t>13860.19</t>
  </si>
  <si>
    <t>695.49</t>
  </si>
  <si>
    <t>深圳源丰会计师事务所</t>
  </si>
  <si>
    <t>凯特立斯（深圳）科技有限公司</t>
  </si>
  <si>
    <t>914403003596973778</t>
  </si>
  <si>
    <t>新材料</t>
  </si>
  <si>
    <t>179.7</t>
  </si>
  <si>
    <t>352</t>
  </si>
  <si>
    <t>752</t>
  </si>
  <si>
    <t>深圳君合会计师事务所</t>
  </si>
  <si>
    <t>深圳皇嘉会计师事务所</t>
  </si>
  <si>
    <t>深圳华可可建设集团有限公司</t>
  </si>
  <si>
    <t>91440300561528710Q</t>
  </si>
  <si>
    <t>5399.25</t>
  </si>
  <si>
    <t>7480.08</t>
  </si>
  <si>
    <t>491.09</t>
  </si>
  <si>
    <t>深圳市超显科技有限公司</t>
  </si>
  <si>
    <t>91440300MA5EDHEY3U</t>
  </si>
  <si>
    <t>超高清视频显示</t>
  </si>
  <si>
    <t>503.89</t>
  </si>
  <si>
    <t>628.18</t>
  </si>
  <si>
    <t>293.64</t>
  </si>
  <si>
    <t>深圳市通略会计师事务所</t>
  </si>
  <si>
    <t>深圳奉天医疗技术有限公司</t>
  </si>
  <si>
    <t>91440300MA5EHEXQ21</t>
  </si>
  <si>
    <t>746.99</t>
  </si>
  <si>
    <t>1192.46</t>
  </si>
  <si>
    <t>156.69</t>
  </si>
  <si>
    <t>深圳新洲会计师事务所</t>
  </si>
  <si>
    <t>深圳市星王电子有限公司</t>
  </si>
  <si>
    <t>91440300771619223H</t>
  </si>
  <si>
    <t>1125.36</t>
  </si>
  <si>
    <t>2019.28</t>
  </si>
  <si>
    <t>181.31</t>
  </si>
  <si>
    <t>深圳市鑫美幻想工程有限公司</t>
  </si>
  <si>
    <t>91440300075823618H</t>
  </si>
  <si>
    <t>521.13</t>
  </si>
  <si>
    <t>3041.10</t>
  </si>
  <si>
    <t>193.59</t>
  </si>
  <si>
    <t>深圳聚鑫会计师事务所</t>
  </si>
  <si>
    <t>深圳市铭创智联科技有限公司</t>
  </si>
  <si>
    <t>91440300MA5G0J4R98</t>
  </si>
  <si>
    <t>7239.72</t>
  </si>
  <si>
    <t>12789.66</t>
  </si>
  <si>
    <t>670.86</t>
  </si>
  <si>
    <t>深圳市宏达信会计师事务所（普通合伙）</t>
  </si>
  <si>
    <t>91440300584090002C</t>
  </si>
  <si>
    <t>深圳市明远精密科技有限公司</t>
  </si>
  <si>
    <t>914403005856165635</t>
  </si>
  <si>
    <t>精密仪器设备产业</t>
  </si>
  <si>
    <t>532.27</t>
  </si>
  <si>
    <t>1070.33</t>
  </si>
  <si>
    <t>133.93</t>
  </si>
  <si>
    <t>深圳鸿发自动门有限公司</t>
  </si>
  <si>
    <t>91440300682021983T</t>
  </si>
  <si>
    <t>1220.98</t>
  </si>
  <si>
    <t>1415.89</t>
  </si>
  <si>
    <t>176.79</t>
  </si>
  <si>
    <t>深圳市永泰新欣科技有限公司</t>
  </si>
  <si>
    <t>914403007865822674</t>
  </si>
  <si>
    <t>3389.58</t>
  </si>
  <si>
    <t>5393.24</t>
  </si>
  <si>
    <t>604.04</t>
  </si>
  <si>
    <t>深圳市友通塑焊机械有限公司</t>
  </si>
  <si>
    <t>914403005815554841</t>
  </si>
  <si>
    <t>3447.01</t>
  </si>
  <si>
    <t>5035.86</t>
  </si>
  <si>
    <t>512.32</t>
  </si>
  <si>
    <t>深圳库珀医疗股份有限公司</t>
  </si>
  <si>
    <t>91440300757636350U</t>
  </si>
  <si>
    <t>17.高端医疗器械产业集群</t>
  </si>
  <si>
    <t>10516.58</t>
  </si>
  <si>
    <t>深圳普天会计师事务所</t>
  </si>
  <si>
    <t>深圳市卓润生物科技有限公司</t>
  </si>
  <si>
    <t>91440300MA5FMA6K9K</t>
  </si>
  <si>
    <t>玄智（深圳）科技有限公司</t>
  </si>
  <si>
    <t>91440300MA5G7A9W5P</t>
  </si>
  <si>
    <t>数字与时尚-软件与信息服务，高端制造装备-智能机器人</t>
  </si>
  <si>
    <t>100.8</t>
  </si>
  <si>
    <t>1912.28</t>
  </si>
  <si>
    <t>590.05</t>
  </si>
  <si>
    <t>深圳土筑虎网络科技有限公司</t>
  </si>
  <si>
    <t>91440300359263093E</t>
  </si>
  <si>
    <t>115.86</t>
  </si>
  <si>
    <t>234.15</t>
  </si>
  <si>
    <t>729.70</t>
  </si>
  <si>
    <t>深圳中启会计师事务所</t>
  </si>
  <si>
    <t>深圳市大元通机电设备有限公司</t>
  </si>
  <si>
    <t>914403007703245629</t>
  </si>
  <si>
    <t>安全与节能环保产业集群</t>
  </si>
  <si>
    <t>1145.91</t>
  </si>
  <si>
    <t>1612.03</t>
  </si>
  <si>
    <t>129.94</t>
  </si>
  <si>
    <t xml:space="preserve">深圳佳和会计师事务所 </t>
  </si>
  <si>
    <t>深圳弘博智能数码设备有限公司</t>
  </si>
  <si>
    <t>91440300MA5FGEL25B</t>
  </si>
  <si>
    <t>工业母机</t>
  </si>
  <si>
    <t>3112.05</t>
  </si>
  <si>
    <t>7476.91</t>
  </si>
  <si>
    <t>636.54</t>
  </si>
  <si>
    <t>深圳市洛沃克科技有限公司</t>
  </si>
  <si>
    <t>91440300MA5DN72R6N</t>
  </si>
  <si>
    <t>1393.44</t>
  </si>
  <si>
    <t>3069.35</t>
  </si>
  <si>
    <t>320.13</t>
  </si>
  <si>
    <t>深圳广宜会计师事务所</t>
  </si>
  <si>
    <t>深圳市生强科技有限公司</t>
  </si>
  <si>
    <t>91440300063851005F</t>
  </si>
  <si>
    <t>深圳民生会计师事务所</t>
  </si>
  <si>
    <t>深圳爱加物联科技有限公司</t>
  </si>
  <si>
    <t>91440300MA5DF74M4H</t>
  </si>
  <si>
    <t>7246.10</t>
  </si>
  <si>
    <t>12346.23</t>
  </si>
  <si>
    <t>1002.45</t>
  </si>
  <si>
    <t>深圳市深丝微智能技术有限公司</t>
  </si>
  <si>
    <t>91440300MA5F0G7834</t>
  </si>
  <si>
    <t>1831.84</t>
  </si>
  <si>
    <t>3350.83</t>
  </si>
  <si>
    <t>171.37</t>
  </si>
  <si>
    <t>深圳市奥尼索科技有限公司</t>
  </si>
  <si>
    <t>91440300MA5D8KA77Y</t>
  </si>
  <si>
    <t>218.77</t>
  </si>
  <si>
    <t>272.53</t>
  </si>
  <si>
    <t>101.16</t>
  </si>
  <si>
    <t>深圳轩华会计师事务所</t>
  </si>
  <si>
    <t>宝来威智能（广东）有限公司</t>
  </si>
  <si>
    <t>914403003120467027</t>
  </si>
  <si>
    <t>374.19</t>
  </si>
  <si>
    <t>1474.13</t>
  </si>
  <si>
    <t>296.94</t>
  </si>
  <si>
    <t>深圳市今天国际物流技术股份有限公司</t>
  </si>
  <si>
    <t>9144030072472803X3</t>
  </si>
  <si>
    <t>156833.71</t>
  </si>
  <si>
    <t>234006.05</t>
  </si>
  <si>
    <t>12538.33</t>
  </si>
  <si>
    <t>深圳市汉龙赋科技有限公司</t>
  </si>
  <si>
    <t>91440300326289035G</t>
  </si>
  <si>
    <t>824.07</t>
  </si>
  <si>
    <t>119.19</t>
  </si>
  <si>
    <t>深圳市壹零壹工业设计有限公司</t>
  </si>
  <si>
    <t>91440300763490044D</t>
  </si>
  <si>
    <t>2488.07</t>
  </si>
  <si>
    <t>3002.58</t>
  </si>
  <si>
    <t>273.13</t>
  </si>
  <si>
    <t>深圳市永明会计师事务所</t>
  </si>
  <si>
    <t>深圳市诚信伟业科技有限公司</t>
  </si>
  <si>
    <t>91440300081291670G</t>
  </si>
  <si>
    <t>283.25</t>
  </si>
  <si>
    <t>422.31</t>
  </si>
  <si>
    <t>40.59</t>
  </si>
  <si>
    <t>深圳市智远联科技有限公司</t>
  </si>
  <si>
    <t>91440300MA5G0F2X4U</t>
  </si>
  <si>
    <t>4870.18</t>
  </si>
  <si>
    <t>12341.33</t>
  </si>
  <si>
    <t>713.22</t>
  </si>
  <si>
    <t>深圳市宇亮半导体照明有限公司</t>
  </si>
  <si>
    <t>91440300576365467P</t>
  </si>
  <si>
    <t>836.39</t>
  </si>
  <si>
    <t>1447.92</t>
  </si>
  <si>
    <t>106.71</t>
  </si>
  <si>
    <t>深圳悦信会计师事务所</t>
  </si>
  <si>
    <t>深圳市本元威视科技有限公司</t>
  </si>
  <si>
    <t>91440300559891246W</t>
  </si>
  <si>
    <t>1194.41</t>
  </si>
  <si>
    <t>1632.36</t>
  </si>
  <si>
    <t>432.36</t>
  </si>
  <si>
    <t>深圳市长城会计师事务所</t>
  </si>
  <si>
    <t>深圳君玉会计师事务所</t>
  </si>
  <si>
    <t>深圳市天驴旅游科技有限公司</t>
  </si>
  <si>
    <t>91440300359853042X</t>
  </si>
  <si>
    <t>2413.82</t>
  </si>
  <si>
    <t>2932.05</t>
  </si>
  <si>
    <t>300.82</t>
  </si>
  <si>
    <t>深圳广桦会计师事务所</t>
  </si>
  <si>
    <t>深圳市东方碳素实业有限公司</t>
  </si>
  <si>
    <t>914403007341873027</t>
  </si>
  <si>
    <t>4656.63</t>
  </si>
  <si>
    <t>5948.95</t>
  </si>
  <si>
    <t>无数据</t>
  </si>
  <si>
    <t>深圳市玖零会计师事务所（普通合伙）</t>
  </si>
  <si>
    <t>91440300MA5FDAGK3U</t>
  </si>
  <si>
    <t>【C46】2022年报告研发费用无数据</t>
  </si>
  <si>
    <t>深圳市倍思奇创新科技有限公司</t>
  </si>
  <si>
    <t>91440300MA5GE4W015</t>
  </si>
  <si>
    <t>14291.71</t>
  </si>
  <si>
    <t>24109.03</t>
  </si>
  <si>
    <t>3960.96</t>
  </si>
  <si>
    <t>深圳嘉宝康科技有限公司</t>
  </si>
  <si>
    <t>91440300MA5DA7A990</t>
  </si>
  <si>
    <t>963.40</t>
  </si>
  <si>
    <t>393.52</t>
  </si>
  <si>
    <t>197.55</t>
  </si>
  <si>
    <t>深圳市凯瑞兹电子科技有限公司</t>
  </si>
  <si>
    <t>9144030057638561XH</t>
  </si>
  <si>
    <t>半导体</t>
  </si>
  <si>
    <t>2154.32</t>
  </si>
  <si>
    <t>3721.29</t>
  </si>
  <si>
    <t>307.20</t>
  </si>
  <si>
    <t>深圳市臻呈科技有限公司</t>
  </si>
  <si>
    <t>91440300MA5FJ2W7X1</t>
  </si>
  <si>
    <t>7152.63</t>
  </si>
  <si>
    <t>9857.92</t>
  </si>
  <si>
    <t>706.17</t>
  </si>
  <si>
    <t>深圳市满泽溢科技有限公司</t>
  </si>
  <si>
    <t>91440300MA5G2M1913</t>
  </si>
  <si>
    <t>1250.92</t>
  </si>
  <si>
    <t>3102.37</t>
  </si>
  <si>
    <t>深圳市新嘉智诚自动化有限公司</t>
  </si>
  <si>
    <t>91440300MA5EEY5L1X</t>
  </si>
  <si>
    <t>2107.94</t>
  </si>
  <si>
    <t>1377.17</t>
  </si>
  <si>
    <t>183.19</t>
  </si>
  <si>
    <t>深圳市精嘉微电子有限公司</t>
  </si>
  <si>
    <t>91440300MA5EJABT77</t>
  </si>
  <si>
    <t>1521.77</t>
  </si>
  <si>
    <t>42.35</t>
  </si>
  <si>
    <t>1571.48</t>
  </si>
  <si>
    <t>深圳中瑞华正会计师事务所</t>
  </si>
  <si>
    <t>深圳华众杰会计师事务所</t>
  </si>
  <si>
    <t>锐莱科技（深圳）有限公司</t>
  </si>
  <si>
    <t>914403003196096515</t>
  </si>
  <si>
    <t>478.96</t>
  </si>
  <si>
    <t>850.83</t>
  </si>
  <si>
    <t>389.64</t>
  </si>
  <si>
    <t>维准电子科技（深圳）有限公司</t>
  </si>
  <si>
    <t>91440300671857662K</t>
  </si>
  <si>
    <t>5918.59</t>
  </si>
  <si>
    <t>8654.01</t>
  </si>
  <si>
    <t>637.88</t>
  </si>
  <si>
    <t>深圳讯豪信息技术有限公司</t>
  </si>
  <si>
    <t>914403007883028633</t>
  </si>
  <si>
    <t>138.37</t>
  </si>
  <si>
    <t>亚琛科技（深圳）有限公司</t>
  </si>
  <si>
    <t>91440300MA5DK30135</t>
  </si>
  <si>
    <t>九、工业母机</t>
  </si>
  <si>
    <t>10002.18</t>
  </si>
  <si>
    <t>12788.96</t>
  </si>
  <si>
    <t>665.03</t>
  </si>
  <si>
    <t>深圳市爱博绿环保科技有限公司</t>
  </si>
  <si>
    <t>91440300MA5D92ED8U</t>
  </si>
  <si>
    <t>1215.16</t>
  </si>
  <si>
    <t>4823.96</t>
  </si>
  <si>
    <t>2636.07</t>
  </si>
  <si>
    <t>深圳旭泰会计师事务所</t>
  </si>
  <si>
    <t>深圳市鹏成创通信息科技有限公司</t>
  </si>
  <si>
    <t>91440300305805539K</t>
  </si>
  <si>
    <t>软件与信息服务产业集群-数据库</t>
  </si>
  <si>
    <t>67.99</t>
  </si>
  <si>
    <t>243.42</t>
  </si>
  <si>
    <t>62.54</t>
  </si>
  <si>
    <t>深圳联创立信会计师事务所</t>
  </si>
  <si>
    <t>深圳市明远自动化设备有限公司</t>
  </si>
  <si>
    <t>91440300MA5FCW9MX1</t>
  </si>
  <si>
    <t>924.18</t>
  </si>
  <si>
    <t>312.80</t>
  </si>
  <si>
    <t>53.3</t>
  </si>
  <si>
    <t>深圳曲速空间科技有限公司</t>
  </si>
  <si>
    <t>91440300MA5H185R17</t>
  </si>
  <si>
    <t>0.2</t>
  </si>
  <si>
    <t>142.98</t>
  </si>
  <si>
    <t>109.26</t>
  </si>
  <si>
    <t>【G63】企业2021年10月成立</t>
  </si>
  <si>
    <t>5%和20%均符合，公司成立年限过短，21年无完整数据，建议拟不资助</t>
  </si>
  <si>
    <t>深圳艾为电气技术有限公司</t>
  </si>
  <si>
    <t>91440300MA5ETHHW3F</t>
  </si>
  <si>
    <t>20948.52</t>
  </si>
  <si>
    <t>2362.21</t>
  </si>
  <si>
    <t>深圳兰迪会计师事务所</t>
  </si>
  <si>
    <t>深圳市研天科技有限公司</t>
  </si>
  <si>
    <t>91440300MA5F428M8G</t>
  </si>
  <si>
    <t>1528.52</t>
  </si>
  <si>
    <t>2093.64</t>
  </si>
  <si>
    <t>272.46</t>
  </si>
  <si>
    <t>深圳市宇能无线技术有限公司</t>
  </si>
  <si>
    <t>91440300MA5F5D328P</t>
  </si>
  <si>
    <t>1084.08</t>
  </si>
  <si>
    <t>1412.29</t>
  </si>
  <si>
    <t>435.97</t>
  </si>
  <si>
    <t>深圳市鸿和达智能科技有限公司</t>
  </si>
  <si>
    <t>914403007271492879</t>
  </si>
  <si>
    <t>2873.61</t>
  </si>
  <si>
    <t>3756.80</t>
  </si>
  <si>
    <t>346.05</t>
  </si>
  <si>
    <t>深圳市中航会计师事务所</t>
  </si>
  <si>
    <t>深圳市人通智能科技有限公司</t>
  </si>
  <si>
    <t>91440300306128912U</t>
  </si>
  <si>
    <t>深圳鹏达会计师事务所</t>
  </si>
  <si>
    <t>914403007716065020</t>
  </si>
  <si>
    <t>街道反馈：该址无正常经营，无法掌握其经营情况</t>
  </si>
  <si>
    <t>待研究，经营情况异常，建议按拟不资助。经营异常，建议让区反馈照片及说明情况，按审核不通过处理</t>
  </si>
  <si>
    <t>深圳市谊业仪器有限公司</t>
  </si>
  <si>
    <t>91440300MA5ECYX908</t>
  </si>
  <si>
    <t>474.81</t>
  </si>
  <si>
    <t>623.41</t>
  </si>
  <si>
    <t>41.65</t>
  </si>
  <si>
    <t>无数据，未做加计扣除</t>
  </si>
  <si>
    <t>【C50】2022年未办理加计扣除优惠</t>
  </si>
  <si>
    <t>深圳市威博电子科技有限公司</t>
  </si>
  <si>
    <t>91440300571995742Y</t>
  </si>
  <si>
    <t>852.14</t>
  </si>
  <si>
    <t>1028.99</t>
  </si>
  <si>
    <t>深圳市特力科信息技术有限公司</t>
  </si>
  <si>
    <t>914403003118019132</t>
  </si>
  <si>
    <t>3076.00</t>
  </si>
  <si>
    <t>4138.71</t>
  </si>
  <si>
    <t>278.03</t>
  </si>
  <si>
    <t>深圳诚正会计师事务所</t>
  </si>
  <si>
    <t>深圳市丰兆为科技有限公司</t>
  </si>
  <si>
    <t>91440300MA5D8KCD9N</t>
  </si>
  <si>
    <t>精密仪器设备产业集群、大健康产业集群</t>
  </si>
  <si>
    <t>2119.95</t>
  </si>
  <si>
    <t>2665.73</t>
  </si>
  <si>
    <t>250.71</t>
  </si>
  <si>
    <t>深圳亚星银河科技有限公司</t>
  </si>
  <si>
    <t>91430100799131430L</t>
  </si>
  <si>
    <t>深圳市宝都会计师事务所</t>
  </si>
  <si>
    <t>91440300MA5G9NWL8T</t>
  </si>
  <si>
    <t>深圳市芯海微电子有限公司</t>
  </si>
  <si>
    <t>91440300MA5G0F562Y</t>
  </si>
  <si>
    <t>1617.59</t>
  </si>
  <si>
    <t>7346.26</t>
  </si>
  <si>
    <t>713.64</t>
  </si>
  <si>
    <t>深圳市雅康诚科技发展有限公司</t>
  </si>
  <si>
    <t>91440300692524656L</t>
  </si>
  <si>
    <t>深圳市广讯力神科技有限公司</t>
  </si>
  <si>
    <t>91440300683756121L</t>
  </si>
  <si>
    <t>新能源材料</t>
  </si>
  <si>
    <t>12997.95</t>
  </si>
  <si>
    <t>15446.69</t>
  </si>
  <si>
    <t>962.12</t>
  </si>
  <si>
    <t>【F65】企业营收增速不达标，企业主动放弃提交材料</t>
  </si>
  <si>
    <t>深圳市鸿昕瑞科技有限公司</t>
  </si>
  <si>
    <t>91440300MA5D8MA48D</t>
  </si>
  <si>
    <t>精密仪器设备产业集群、空天技术与可见光通信</t>
  </si>
  <si>
    <t>龙华区</t>
  </si>
  <si>
    <t>深圳市两匹马网络科技有限公司</t>
  </si>
  <si>
    <t>91440300MA5DGTM71B</t>
  </si>
  <si>
    <t>深圳盛世绿能科技有限公司</t>
  </si>
  <si>
    <t>914403005554157289</t>
  </si>
  <si>
    <t>深圳市门钥匙科技有限公司</t>
  </si>
  <si>
    <t>914403003426661797</t>
  </si>
  <si>
    <t>深圳恒越机电设备有限公司</t>
  </si>
  <si>
    <t>91440300697122488Q</t>
  </si>
  <si>
    <t>深圳铭审会计师事务所（普通合伙）</t>
  </si>
  <si>
    <t>深圳市盐田港建筑工程检测有限公司</t>
  </si>
  <si>
    <t>91440300752548124E</t>
  </si>
  <si>
    <t>深圳市新晶路电子科技有限公司</t>
  </si>
  <si>
    <t>91440300062712628C</t>
  </si>
  <si>
    <t>深圳天健电子科技有限公司</t>
  </si>
  <si>
    <t>91440300MA5DEBE03N</t>
  </si>
  <si>
    <t>深圳斯诺凡科技有限公司</t>
  </si>
  <si>
    <t>91440300MA5H1UWK6C</t>
  </si>
  <si>
    <t>深圳市赛腾智能科技有限公司</t>
  </si>
  <si>
    <t>91440300MA5G6AN31K</t>
  </si>
  <si>
    <t>深圳锦帛方激光科技有限公司</t>
  </si>
  <si>
    <t>914403005967711206</t>
  </si>
  <si>
    <t>激光与增材制造</t>
  </si>
  <si>
    <t>深圳市联合创造科技有限公司</t>
  </si>
  <si>
    <t>91440300359527909G</t>
  </si>
  <si>
    <t>深圳市永亿豪电子有限公司</t>
  </si>
  <si>
    <t>914403007917055082</t>
  </si>
  <si>
    <t>安全节能环保产业集群、新能源产业集群</t>
  </si>
  <si>
    <t>深圳市遨游通讯设备有限公司</t>
  </si>
  <si>
    <t>91440300MA5DDTC711</t>
  </si>
  <si>
    <t>深圳市思拓通信系统有限公司</t>
  </si>
  <si>
    <t>91440300082453299J</t>
  </si>
  <si>
    <t>深圳市中懋会计师事务所（普通合伙）</t>
  </si>
  <si>
    <t>91440300MA5GPCY818</t>
  </si>
  <si>
    <t>深圳市睿泰科技术有限公司</t>
  </si>
  <si>
    <t>91440300MA5DAYHJ97</t>
  </si>
  <si>
    <t>深圳市汇鑫利电子科技有限公司</t>
  </si>
  <si>
    <t>914403000703869229</t>
  </si>
  <si>
    <t>914403007716078391</t>
  </si>
  <si>
    <t>深圳市瑞意博医疗设备有限公司</t>
  </si>
  <si>
    <t>91440300MA5F76LD44</t>
  </si>
  <si>
    <t>智能终端产业集群（新型智能终端产业）</t>
  </si>
  <si>
    <t>【B4】不良记录</t>
  </si>
  <si>
    <t>深圳市德迅达精密工业有限责任公司</t>
  </si>
  <si>
    <t>91440300342908692P</t>
  </si>
  <si>
    <t>深圳市卓仪光电科技有限公司</t>
  </si>
  <si>
    <t>9144030058158738XE</t>
  </si>
  <si>
    <t>深圳优智联电源技术有限公司</t>
  </si>
  <si>
    <t>9144030034273563XH</t>
  </si>
  <si>
    <t>深圳市容微精密电子有限公司</t>
  </si>
  <si>
    <t>914403000515125830</t>
  </si>
  <si>
    <t>深圳市捷宇鑫电子有限公司</t>
  </si>
  <si>
    <t>91440300590747517G</t>
  </si>
  <si>
    <t>深圳市睿拓通科技有限公司</t>
  </si>
  <si>
    <t>914403007954457823</t>
  </si>
  <si>
    <t>深圳永泰数能科技有限公司</t>
  </si>
  <si>
    <t>91440300MA5EWLWD0A</t>
  </si>
  <si>
    <t>深圳市新世纪拓佳光电技术有限公司</t>
  </si>
  <si>
    <t>914403005685455051</t>
  </si>
  <si>
    <t>超高清视频显示产业集群（显示面板工艺与技术）</t>
  </si>
  <si>
    <t>广东天跃新材料股份有限公司</t>
  </si>
  <si>
    <t>91441900MA515KQJX3</t>
  </si>
  <si>
    <t>深圳深诚会计师事务所（普通合伙）</t>
  </si>
  <si>
    <t>深圳市中新力电子科技有限公司</t>
  </si>
  <si>
    <t>91440300769158085W</t>
  </si>
  <si>
    <t>深圳斯维德科技有限公司</t>
  </si>
  <si>
    <t>914403006803517353</t>
  </si>
  <si>
    <t>深圳金仕盾照明科技有限公司</t>
  </si>
  <si>
    <t>91440300558685950W</t>
  </si>
  <si>
    <t>神钢电机（深圳）有限公司</t>
  </si>
  <si>
    <t>91440300349709258W</t>
  </si>
  <si>
    <t>深圳市华视视觉科技有限公司</t>
  </si>
  <si>
    <t>914403000838528221</t>
  </si>
  <si>
    <t>深圳市德斯戈智能科技有限公司</t>
  </si>
  <si>
    <t>91440300MA5F8K5F2G</t>
  </si>
  <si>
    <t>深圳市伟辉自动化科技有限公司</t>
  </si>
  <si>
    <t>91440300MA5F514Q8D</t>
  </si>
  <si>
    <t>深圳市赛华显示技术有限公司</t>
  </si>
  <si>
    <t>91440300692534977J</t>
  </si>
  <si>
    <t>深圳英飞拓智园科技有限公司</t>
  </si>
  <si>
    <t>91440300MA5FTDRM5H</t>
  </si>
  <si>
    <t>深圳立信会计师事务所（特殊普通合伙）深圳分所</t>
  </si>
  <si>
    <t>深圳市科奥信电源技术有限公司</t>
  </si>
  <si>
    <t>914403007230121441</t>
  </si>
  <si>
    <t>深圳市朗道科技有限公司</t>
  </si>
  <si>
    <t>91440300757641053P</t>
  </si>
  <si>
    <t>深圳市其利天下技术开发有限公司</t>
  </si>
  <si>
    <t>9144030030591847X0</t>
  </si>
  <si>
    <t>深圳市众兴邦电子技术有限公司</t>
  </si>
  <si>
    <t>914403005930439292</t>
  </si>
  <si>
    <t>深圳市三束镀膜技术有限公司</t>
  </si>
  <si>
    <t>914403007798742888</t>
  </si>
  <si>
    <t>深圳耀东安全科技有限公司</t>
  </si>
  <si>
    <t>91440300087908192G</t>
  </si>
  <si>
    <t>深圳市开而美科技有限公司</t>
  </si>
  <si>
    <t>91440300MA5FQ4TL92</t>
  </si>
  <si>
    <t>深圳市中孚光电科技有限公司</t>
  </si>
  <si>
    <t>914403000504581750</t>
  </si>
  <si>
    <t>深圳咕嘟熊教育科技有限责任公司</t>
  </si>
  <si>
    <t>91440300MA5G84MH4R</t>
  </si>
  <si>
    <t>深圳市星颖拓科技有限公司</t>
  </si>
  <si>
    <t>91440300082480967J</t>
  </si>
  <si>
    <t>深圳市迈科龙生物技术有限公司</t>
  </si>
  <si>
    <t>91440300685395462N</t>
  </si>
  <si>
    <t>深圳市富瑞姆机器视觉技术有限公司</t>
  </si>
  <si>
    <t>91440300797984245W</t>
  </si>
  <si>
    <t>深圳市赛特美安防电子有限公司</t>
  </si>
  <si>
    <t>91440300573126145Y</t>
  </si>
  <si>
    <t>深圳中科软件科技有限公司</t>
  </si>
  <si>
    <t>91440300MA5EXJUW3N</t>
  </si>
  <si>
    <t>深圳塔禾激光科技有限公司</t>
  </si>
  <si>
    <t>91440300MA5GU5F62G</t>
  </si>
  <si>
    <t>顺景园智能装备科技发展（深圳）有限公司</t>
  </si>
  <si>
    <t>91440300MA5FX8BE61</t>
  </si>
  <si>
    <t>深圳市思科为电气技术有限公司</t>
  </si>
  <si>
    <t>91440300MA5ER9LX43</t>
  </si>
  <si>
    <t>深圳慧能智达科技有限公司</t>
  </si>
  <si>
    <t>91440300MA5GGAPP94</t>
  </si>
  <si>
    <t>深圳市利微成科技有限公司</t>
  </si>
  <si>
    <t>91440300MA5GGNAX4P</t>
  </si>
  <si>
    <t>深圳市小山科技有限公司</t>
  </si>
  <si>
    <t>914403000838784919</t>
  </si>
  <si>
    <t>深圳市金豪彩色印刷有限公司</t>
  </si>
  <si>
    <t>91440300589163354Q</t>
  </si>
  <si>
    <t>深圳市强瑞精密装备有限公司</t>
  </si>
  <si>
    <t>91440300MA5FFTLB4G</t>
  </si>
  <si>
    <t>深圳瑞智捷医疗科技有限公司</t>
  </si>
  <si>
    <t>91440300MA5ECRF462</t>
  </si>
  <si>
    <t>深圳市富裕宝厨房设备有限公司</t>
  </si>
  <si>
    <t>914403005827183537</t>
  </si>
  <si>
    <t>深圳市氮化镓电子科技有限公司</t>
  </si>
  <si>
    <t>91440300MA5F8K155Q</t>
  </si>
  <si>
    <t>深圳市华昱数字科技有限公司</t>
  </si>
  <si>
    <t>91440300MA5EK9PW3H</t>
  </si>
  <si>
    <t>深圳市大工创新技术有限公司</t>
  </si>
  <si>
    <t>91440300MA5ENAQQX2</t>
  </si>
  <si>
    <t>深圳市鸿天科技有限公司</t>
  </si>
  <si>
    <t>914403000539747653</t>
  </si>
  <si>
    <t>深圳市亮点智控科技有限公司</t>
  </si>
  <si>
    <t>91440300MA5DRY3C59</t>
  </si>
  <si>
    <t>深圳市深思想科技有限公司</t>
  </si>
  <si>
    <t>914403000938890471</t>
  </si>
  <si>
    <t>智能终端产业集群、数字创意产业集群</t>
  </si>
  <si>
    <t>广东致安信息技术有限公司</t>
  </si>
  <si>
    <t>91440300MA5GE0J91Q</t>
  </si>
  <si>
    <t>深圳市锦添会计师事务所（普通合伙）</t>
  </si>
  <si>
    <t>91440300MA5GQ1LT6R</t>
  </si>
  <si>
    <t>深圳市安博臣实业有限公司</t>
  </si>
  <si>
    <t>914403003499732517</t>
  </si>
  <si>
    <t>深圳市凯博会计师事务所（普通合伙）</t>
  </si>
  <si>
    <t>深圳市中韬科技有限公司</t>
  </si>
  <si>
    <t>91440300MA5DA71WXE</t>
  </si>
  <si>
    <t>深圳市锦瀚企力科技有限公司</t>
  </si>
  <si>
    <t>914403000943104202</t>
  </si>
  <si>
    <t>深圳市普正精密科技有限公司</t>
  </si>
  <si>
    <t>91440300786556587W</t>
  </si>
  <si>
    <t>美达牙科技术（深圳）有限公司</t>
  </si>
  <si>
    <t>91440300MA5FLTJA61</t>
  </si>
  <si>
    <t>深圳鸿亿设备技术有限公司</t>
  </si>
  <si>
    <t>91440300MA5EE6R89E</t>
  </si>
  <si>
    <t>深圳市芯片测试技术有限公司</t>
  </si>
  <si>
    <t>91440300MA5G1EXX4M</t>
  </si>
  <si>
    <t>镝普材料（深圳）有限公司</t>
  </si>
  <si>
    <t>91440300MA5DJ5TE40</t>
  </si>
  <si>
    <t>深圳市鑫保泰技术有限公司</t>
  </si>
  <si>
    <t>914403003500463672</t>
  </si>
  <si>
    <t>深圳市科灵通科技有限公司</t>
  </si>
  <si>
    <t>914403007330654692</t>
  </si>
  <si>
    <t>深圳优圣康医学检验实验室</t>
  </si>
  <si>
    <t>91440300349950658E</t>
  </si>
  <si>
    <t>国隆（深圳）高新科技有限公司</t>
  </si>
  <si>
    <t>91440300MA5DNW3W1P</t>
  </si>
  <si>
    <t>深圳市迈科龙医疗设备有限公司</t>
  </si>
  <si>
    <t>9144030071527956XP</t>
  </si>
  <si>
    <t>深圳市小飞达电子有限公司</t>
  </si>
  <si>
    <t>9144030069118555XB</t>
  </si>
  <si>
    <t>智能传感器产业集群、智能网联汽车产业集群</t>
  </si>
  <si>
    <t>深圳市迈珂斯环保科技有限公司</t>
  </si>
  <si>
    <t>91440300MA5DFEU41U</t>
  </si>
  <si>
    <t>深圳广合信会计师事务所（普通合伙）</t>
  </si>
  <si>
    <t>91440300055140705G</t>
  </si>
  <si>
    <t>视丰达科技（深圳）有限公司</t>
  </si>
  <si>
    <t>91440300680351890F</t>
  </si>
  <si>
    <t>深圳昱朋科技有限公司</t>
  </si>
  <si>
    <t>91440300088395210E</t>
  </si>
  <si>
    <t>新材料产业集群、合成生物</t>
  </si>
  <si>
    <t>深圳市投美科技有限公司</t>
  </si>
  <si>
    <t>9144030007438510XY</t>
  </si>
  <si>
    <t>深圳市国展光电科技有限公司</t>
  </si>
  <si>
    <t>91440300052767801Q</t>
  </si>
  <si>
    <t>深圳市丰源升科技有限公司</t>
  </si>
  <si>
    <t>91440300674837384X</t>
  </si>
  <si>
    <t>精密仪器设备产业集群、智能机器人产业集群、激光与增材制造产业集群</t>
  </si>
  <si>
    <t>深圳市锐健电子有限公司</t>
  </si>
  <si>
    <t>91440300755651071Y</t>
  </si>
  <si>
    <t>深圳市三雅科技有限公司</t>
  </si>
  <si>
    <t>914403007979646744</t>
  </si>
  <si>
    <t>【G98】营业执照地址属于一照多址有歧义</t>
  </si>
  <si>
    <t>待研究：营业执照地址属于一照多址有歧义</t>
  </si>
  <si>
    <t>深圳市先力精工科技有限公司</t>
  </si>
  <si>
    <t>91440300750476673N</t>
  </si>
  <si>
    <t>【E6】街道反馈注册地不在高新区，且事务所存在不良记录</t>
  </si>
  <si>
    <t>深圳市久一电子有限公司</t>
  </si>
  <si>
    <t>91440300359577930E</t>
  </si>
  <si>
    <t>深圳市焰井科技有限公司</t>
  </si>
  <si>
    <t>91440300672977092W</t>
  </si>
  <si>
    <t>深圳粤深会计师事务所（普通合伙）</t>
  </si>
  <si>
    <t>91440300MA5FGAWP28</t>
  </si>
  <si>
    <t>深圳市华杰盛机械有限公司</t>
  </si>
  <si>
    <t>91440300668507952E</t>
  </si>
  <si>
    <t>深圳市鑫锦润科技有限公司</t>
  </si>
  <si>
    <t>91440300087730224D</t>
  </si>
  <si>
    <t>深圳灏鹏科技有限公司</t>
  </si>
  <si>
    <t>91440300083422048N</t>
  </si>
  <si>
    <t>海洋产业集群</t>
  </si>
  <si>
    <t>深圳市鑫湘华机械科技有限公司</t>
  </si>
  <si>
    <t>9144030008869267X7</t>
  </si>
  <si>
    <t>工业母机产业集群、精密仪器设备产业集群</t>
  </si>
  <si>
    <t>深圳市润泽机器人有限公司</t>
  </si>
  <si>
    <t>91440300068677819Y</t>
  </si>
  <si>
    <t>深圳市源动力科技有限公司</t>
  </si>
  <si>
    <t>914403003592068731</t>
  </si>
  <si>
    <t>深圳市金龙锋科技有限公司</t>
  </si>
  <si>
    <t>91440300063890338L</t>
  </si>
  <si>
    <t>91440300MA5H1JEM84</t>
  </si>
  <si>
    <t>朝华力拓精密（深圳）有限公司</t>
  </si>
  <si>
    <t>91440300MA5GL6AC3E</t>
  </si>
  <si>
    <t>深圳垚鑫淼环境科技有限公司</t>
  </si>
  <si>
    <t>91440300MA5FQFWE0T</t>
  </si>
  <si>
    <t>深圳市天诺安防有限公司</t>
  </si>
  <si>
    <t>91440300071124764C</t>
  </si>
  <si>
    <t>深圳市浩轩医疗科技有限公司</t>
  </si>
  <si>
    <t>91440300MA5GXMU954</t>
  </si>
  <si>
    <t>深圳市大雨创新实业有限公司</t>
  </si>
  <si>
    <t>91440300MA5GAHQD31</t>
  </si>
  <si>
    <t>深圳华堂会计师事务所（普通合伙）</t>
  </si>
  <si>
    <t>91440300770320780K</t>
  </si>
  <si>
    <t>深圳万循科技有限公司</t>
  </si>
  <si>
    <t>91440300MA5GRHUB5A</t>
  </si>
  <si>
    <t>深圳友联优品科技有限公司</t>
  </si>
  <si>
    <t>91440300MA5GBNPH15</t>
  </si>
  <si>
    <t>深圳中兴信会计师事务所（普通合伙）</t>
  </si>
  <si>
    <t>914403007839190390</t>
  </si>
  <si>
    <t>深圳精渔科技有限公司</t>
  </si>
  <si>
    <t>91440300MA5G37ABXH</t>
  </si>
  <si>
    <t>硅启科技（深圳）有限公司</t>
  </si>
  <si>
    <t>91440300MA5G2C7D5L</t>
  </si>
  <si>
    <t>深圳一苇科技有限公司</t>
  </si>
  <si>
    <t>/</t>
  </si>
  <si>
    <t>【E99】注册地不在深圳高新区，不符合申办要求。深圳市龙华区大浪街道浪口社区华盛路水围工业园2栋2单元101.201.301</t>
  </si>
  <si>
    <t>深圳市美仕奇科技有限公司</t>
  </si>
  <si>
    <t>【E99】注册地不在深圳高新区，不符合申办要求。深圳市龙华区观澜街道桂花社区新石桥街南巷8号源硕科技园厂房401</t>
  </si>
  <si>
    <t>深圳市豪力士智能科技有限公司</t>
  </si>
  <si>
    <t>【E99】注册地不在深圳高新区，不符合申办要求。深圳市龙华区观澜街道广培社区高尔夫大道8号14栋302</t>
  </si>
  <si>
    <t>深圳市亿佳光电有限公司</t>
  </si>
  <si>
    <t>【E99】注册地不在深圳高新区，不符合申办要求。深圳市龙华区民治街道大岭社区龙光玖钻北甲期A座1808;生产地址:深圳市龙华区龙华街道玉翠社区和平工业区13号狮头岭和平工业园1号楼201</t>
  </si>
  <si>
    <t>海目星激光科技集团股份有限公司</t>
  </si>
  <si>
    <t>【C70】上年度研发投入占营收比重低于5%。上年度研发投入占营收比为3.42%</t>
  </si>
  <si>
    <t>深圳市友联普达科技有限公司</t>
  </si>
  <si>
    <t>【E99】注册地不在深圳高新区，不符合申办要求。深圳市龙华区福城街道新和社区观澜大道54-6号楼房六301</t>
  </si>
  <si>
    <t>深圳妙明智能科技有限公司</t>
  </si>
  <si>
    <t>【E99】注册地不在深圳高新区，不符合申办要求。深圳市龙华区观澜街道库坑社区库坑观光路1310号厂房2栋301</t>
  </si>
  <si>
    <t>深圳市骁巨智能科技有限公司</t>
  </si>
  <si>
    <t>【E99】注册地不在深圳高新区，不符合申办要求。深圳市龙华区福城街道新和社区观澜大道17-2号301</t>
  </si>
  <si>
    <t>深圳迈瑞软件技术有限公司</t>
  </si>
  <si>
    <t>【E99】注册地不在深圳高新区，不符合申办要求。深圳市龙华区观澜街道新澜社区观光路1301-74号514A</t>
  </si>
  <si>
    <t>深圳市乐闵科技有限公司</t>
  </si>
  <si>
    <t>【E99】注册地不在深圳高新区，不符合申办要求。深圳市龙华区大浪街道新石社区明浪路3号516</t>
  </si>
  <si>
    <t>深圳市因特格机器人有限公司</t>
  </si>
  <si>
    <t>【E99】注册地不在深圳高新区，不符合申办要求。深圳市龙华区福城街道章阁社区樟阁路78号H栋101、J栋1F</t>
  </si>
  <si>
    <t>深圳市慕客科技有限公司</t>
  </si>
  <si>
    <t>【E99】注册地不在深圳高新区，不符合申办要求。深圳市龙华区大浪街道横朗社区福龙路旁恒大时尚慧谷大厦(东区)7栋1001</t>
  </si>
  <si>
    <t>深圳市至臻视界科技有限公司</t>
  </si>
  <si>
    <t>【E99】注册地不在深圳高新区，不符合申办要求。深圳市龙华区龙华街道华联社区企生活人工智能华联园A栋1层101B</t>
  </si>
  <si>
    <t>深圳科美芯光电科技有限公司</t>
  </si>
  <si>
    <t>【E99】注册地不在深圳高新区，不符合申办要求。深圳市龙华区福城街道新和社区观澜大道35号楼房九108，109</t>
  </si>
  <si>
    <t>东方力驰（深圳）有限公司</t>
  </si>
  <si>
    <t>【E99】注册地不在深圳高新区，不符合申办要求。深圳市龙华区观澜街道茜坑社区茜坑老村万地工业区19号厂房2层北半侧、4层C区</t>
  </si>
  <si>
    <t>深圳市泰智科技有限公司</t>
  </si>
  <si>
    <t>【E99】注册地不在深圳高新区，不符合申办要求。深圳市龙华区龙华街道富康社区东环一路良基大厦5层555室</t>
  </si>
  <si>
    <t>深圳中科精工科技有限公司</t>
  </si>
  <si>
    <t>【E99】注册地不在深圳高新区，不符合申办要求。深圳市龙华区龙华街道清湖社区清湖村宝能科技园7栋7层A座</t>
  </si>
  <si>
    <t>深圳市微克科技有限公司</t>
  </si>
  <si>
    <t>【E99】注册地不在深圳高新区，不符合申办要求。深圳市龙华区民治街道民乐社区星河WORLD二期E栋1501</t>
  </si>
  <si>
    <t>深圳市纳迪洱科技有限公司</t>
  </si>
  <si>
    <t>【E99】注册地不在深圳高新区，不符合申办要求。深圳市龙华区观湖街道松元厦社区大布头路298号厂房二201</t>
  </si>
  <si>
    <t>深圳中科飞测科技股份有限公司</t>
  </si>
  <si>
    <t>【E99】注册地不在深圳高新区，不符合申办要求。深圳市龙华区观澜街道新澜社区观光路1301-14号101、102</t>
  </si>
  <si>
    <t>深圳市紫米迅驰网络科技有限公司</t>
  </si>
  <si>
    <t>【E99】注册地不在深圳高新区，不符合申办要求。深圳市龙华区民治街道民乐社区星河WORLD二期D栋502</t>
  </si>
  <si>
    <t>深圳瑞沃微半导体科技有限公司</t>
  </si>
  <si>
    <t>【F44】2021年度营业收入不能为0，无法体现营业收入增速不低于20%是否符合条件。</t>
  </si>
  <si>
    <t>深圳理大科技产业有限公司</t>
  </si>
  <si>
    <t>【E99】注册地不在深圳高新区，不符合申办要求。深圳市龙华区福城街道茜坑社区观澜大道25号楼房一101</t>
  </si>
  <si>
    <t>深圳深科鹏沃科技有限公司</t>
  </si>
  <si>
    <t>【E99】注册地不在深圳高新区，不符合申办要求。深圳市龙华区福城街道茜坑社区观澜大道152号楼房一101</t>
  </si>
  <si>
    <t>深圳乔合里科技股份有限公司</t>
  </si>
  <si>
    <t>【D22】未完成2022年度高新区火炬统计填报。</t>
  </si>
  <si>
    <t>深圳市博睿互联科技有限公司</t>
  </si>
  <si>
    <t>【E99】注册地不在深圳高新区，不符合申办要求。深圳市龙华区龙华街道清湖社区清湖村宝能科技园9栋14层C座1407单元</t>
  </si>
  <si>
    <t>深圳市连胜技术有限公司</t>
  </si>
  <si>
    <t>深圳市云海网能科技有限公司</t>
  </si>
  <si>
    <t>【C89】未向税务部门办理2022年度研发费用加计扣除申报，不符合申办要求。</t>
  </si>
  <si>
    <t>深圳博纳精密给药系统股份有限公司</t>
  </si>
  <si>
    <t>【C71】上年度研发投入占营业收入低于5%。上年度研发投入占营业收入为4.9％</t>
  </si>
  <si>
    <t>深圳爱生再生医学科技有限公司</t>
  </si>
  <si>
    <t>91440300062730922U</t>
  </si>
  <si>
    <t>生物医药产业集群--细胞与基因</t>
  </si>
  <si>
    <t>坪山区</t>
  </si>
  <si>
    <t>深圳爱仕特科技有限公司</t>
  </si>
  <si>
    <t>91440300MA5EX3PC46</t>
  </si>
  <si>
    <t>91440300586736209Q</t>
  </si>
  <si>
    <t>其他备注：2021年度营业收入不一致  2021年审计报告：6057102.82元，2022年审计报告：2459983.48元</t>
  </si>
  <si>
    <t>待研究：多份审计报告数据不一致</t>
  </si>
  <si>
    <t>深圳爱信生物技术有限公司</t>
  </si>
  <si>
    <t>91440300MA5FWR649N</t>
  </si>
  <si>
    <t>深圳市安盛模具有限公司</t>
  </si>
  <si>
    <t>914403005700039087</t>
  </si>
  <si>
    <t>深圳市安进汽车电子有限公司</t>
  </si>
  <si>
    <t>91440300061444684X</t>
  </si>
  <si>
    <t>深圳安培龙科技股份有限公司</t>
  </si>
  <si>
    <t>914403007691574533</t>
  </si>
  <si>
    <t>智能传感器</t>
  </si>
  <si>
    <t>中审众环会计师事务所(特殊普通合伙)</t>
  </si>
  <si>
    <t>其他备注：该企业2021年度财务审计报告责任事务所非深圳事务所</t>
  </si>
  <si>
    <t>待研究：非深圳事务所是否可以（无法查不良记录）</t>
  </si>
  <si>
    <t>深圳安泰维生物医药有限公司</t>
  </si>
  <si>
    <t>91440300MA5GY7GW98</t>
  </si>
  <si>
    <t>深圳联创立信会计师事务所（普通合伙）</t>
  </si>
  <si>
    <t>91440300770334699F</t>
  </si>
  <si>
    <t>深圳市安特贝尔科技有限公司</t>
  </si>
  <si>
    <t>91440300MA5F6BAJ1K</t>
  </si>
  <si>
    <t>深圳市安吉斯生物科技有限公司</t>
  </si>
  <si>
    <t>914403003195527206</t>
  </si>
  <si>
    <t>深圳鑫富华佳会计师事务所（普通合伙）</t>
  </si>
  <si>
    <t>91440300MA5G3P4J63</t>
  </si>
  <si>
    <t>深圳市安亿达制冷设备有限公司</t>
  </si>
  <si>
    <t>91440300061435876X</t>
  </si>
  <si>
    <t>昂视智能(深圳)有限公司</t>
  </si>
  <si>
    <t>91440300MA5FP0006U</t>
  </si>
  <si>
    <t>昂纳科技(深圳)集团股份有限公司</t>
  </si>
  <si>
    <t>91440300723043063Q</t>
  </si>
  <si>
    <t>深圳市八百通时代科技有限公司</t>
  </si>
  <si>
    <t>91440300MA5DE88N5U</t>
  </si>
  <si>
    <t>该企业2022年度财务审计报告责任事务所（深圳中创会计师事务所（普通合伙））于2020年6月15日受到行政处罚（暂停执业3个月）</t>
  </si>
  <si>
    <t>深圳百生德科技有限公司</t>
  </si>
  <si>
    <t>91440300MA5DHBHC7P</t>
  </si>
  <si>
    <t>其他备注：该企业2022年度财务审计报告赋码已被撤销</t>
  </si>
  <si>
    <t>待研究：经深圳注协网站查询，已在系统撤销赋码。建议重新出具赋码正常的报告。</t>
  </si>
  <si>
    <t>深圳市百合隆工艺制品有限公司</t>
  </si>
  <si>
    <t>914403007787842483</t>
  </si>
  <si>
    <t>深圳市佰特富材料科技有限公司</t>
  </si>
  <si>
    <t>91440300577678932W</t>
  </si>
  <si>
    <t>深圳博海瑞能有限公司</t>
  </si>
  <si>
    <t>91440300MA5G16F16M</t>
  </si>
  <si>
    <t>深圳博识诊断技术有限公司</t>
  </si>
  <si>
    <t>9144190005678385XB</t>
  </si>
  <si>
    <t>精密仪器设备</t>
  </si>
  <si>
    <t>信永中和会计师事务所（特殊普通合伙）深圳分所</t>
  </si>
  <si>
    <t>91440300058986394H</t>
  </si>
  <si>
    <t>深圳市博远瑞科技有限公司</t>
  </si>
  <si>
    <t>914403005867118374</t>
  </si>
  <si>
    <t>深圳市博盛医疗科技有限公司</t>
  </si>
  <si>
    <t>91440300MA5EKAXD15</t>
  </si>
  <si>
    <t>深圳柏德医疗科技有限公司</t>
  </si>
  <si>
    <t>91440300MA5DNNND9H</t>
  </si>
  <si>
    <t>生物医药与健康</t>
  </si>
  <si>
    <t>深圳市超一环境技术有限公司</t>
  </si>
  <si>
    <t>9144030019246399XD</t>
  </si>
  <si>
    <t>深圳市长天智能有限公司</t>
  </si>
  <si>
    <t>91440300MA5GP2D481</t>
  </si>
  <si>
    <t>深圳长久康联生物科技有限公司</t>
  </si>
  <si>
    <t>91440300MA5FHJX631</t>
  </si>
  <si>
    <t>晨柔点智能科技(深圳)有限公司</t>
  </si>
  <si>
    <t>91440300MA5H2HCY33</t>
  </si>
  <si>
    <t>深圳臣诺医疗器械有限公司</t>
  </si>
  <si>
    <t>91440300MA5GF1T423</t>
  </si>
  <si>
    <t>深圳市诚信恒佳科技有限公司</t>
  </si>
  <si>
    <t>91440300595685482F</t>
  </si>
  <si>
    <t>深圳市诚盛电力设备有限公司</t>
  </si>
  <si>
    <t>91440300066344367G</t>
  </si>
  <si>
    <t>创健医疗(深圳)有限公司</t>
  </si>
  <si>
    <t>91440300MA5DJFLQ90</t>
  </si>
  <si>
    <t>①该企业2022年度财务审计报告责任事务所（深圳中创会计师事务所（普通合伙））于2020年6月15日受到行政处罚（暂停执业3个月） ②该企业2022年度允许加计扣除的研发费用占营收比例为 0％，低于5％</t>
  </si>
  <si>
    <t>深圳创怀医疗科技有限公司</t>
  </si>
  <si>
    <t>91440300MA5DBGYD4Y</t>
  </si>
  <si>
    <t>深圳正宏会计师事务所（普通合伙）</t>
  </si>
  <si>
    <t>91440300770328184P</t>
  </si>
  <si>
    <t>深圳市创心医疗科技有限公司</t>
  </si>
  <si>
    <t>91440300MA5F8HUU6P</t>
  </si>
  <si>
    <t>深圳安汇会计师事务所（普通合伙）</t>
  </si>
  <si>
    <t>91440300770345523Y</t>
  </si>
  <si>
    <t>①该企业2022年度财务审计报告责任事务所于2021年9月2日被行政处罚（警告）  ②该企业2022年度研发投入占营收比例为 0％ ③该企业2021年度营业收入为0的，无法计算营业收入增速，不符合资助条件</t>
  </si>
  <si>
    <t>深圳答案科技电子有限公司</t>
  </si>
  <si>
    <t>91440300MA5G97CF8E</t>
  </si>
  <si>
    <t>其他备注：该企业2021年度财务审计报告责任事务所已被注销</t>
  </si>
  <si>
    <t>待研究，已被注销事务所是否需要出具新报告。建议出具新报告。</t>
  </si>
  <si>
    <t>深圳达盟生物科技有限公司</t>
  </si>
  <si>
    <t>91440300MA5F1W31X5</t>
  </si>
  <si>
    <t>达科为(深圳)医疗设备有限公司</t>
  </si>
  <si>
    <t>914403003599600674</t>
  </si>
  <si>
    <t>深圳市达科为生物工程有限公司</t>
  </si>
  <si>
    <t>914403005879322954</t>
  </si>
  <si>
    <t>生物医药</t>
  </si>
  <si>
    <t>深圳市大合半导体科技有限公司</t>
  </si>
  <si>
    <t>91440300MA5GNH8P8W</t>
  </si>
  <si>
    <t>深圳市德匠科技有限公司</t>
  </si>
  <si>
    <t>91440300MA5EQ6KK82</t>
  </si>
  <si>
    <t>广东德匠医疗用品有限公司</t>
  </si>
  <si>
    <t>91440300MA5FM7D019</t>
  </si>
  <si>
    <t>深圳德睿生物科技有限公司</t>
  </si>
  <si>
    <t>91440300MA5DJL3C6X</t>
  </si>
  <si>
    <t>深圳市迪克曼科技开发有限公司</t>
  </si>
  <si>
    <t>914403005719940459</t>
  </si>
  <si>
    <t>深圳计恒会计师事务所有限公司</t>
  </si>
  <si>
    <t>深圳市点蓝新能源技术有限公司</t>
  </si>
  <si>
    <t>91440300MA5EKAHG4D</t>
  </si>
  <si>
    <t>深圳鼎兴五金塑胶制品有限公司</t>
  </si>
  <si>
    <t>91440300056197412N</t>
  </si>
  <si>
    <t>新材料产业</t>
  </si>
  <si>
    <t>该企业2022年度财务审计报告责任事务所（深圳嘉达信会计师事务所（普通合伙））于2021年11月25日被行政处罚（暂停执业3个月）</t>
  </si>
  <si>
    <t>深圳市鼎泰祥新能源科技有限公司</t>
  </si>
  <si>
    <t>91440300334966323W</t>
  </si>
  <si>
    <t>绿色低碳</t>
  </si>
  <si>
    <t>深圳市东升微科技有限公司</t>
  </si>
  <si>
    <t>91440300559872782Q</t>
  </si>
  <si>
    <t>超高清视频显示产业集群领域</t>
  </si>
  <si>
    <t>深圳市东亿健康服务有限公司</t>
  </si>
  <si>
    <t>914403000780356413</t>
  </si>
  <si>
    <t>杜伊斯堡生物科技有限公司</t>
  </si>
  <si>
    <t>91440300MA5G87R13J</t>
  </si>
  <si>
    <t>深圳市泛海统联智能制造有限公司</t>
  </si>
  <si>
    <t>91440300MA5FF0Q90W</t>
  </si>
  <si>
    <t>其他备注：该企业2021、2022年度财务审计报告责任事务所非深圳事务所</t>
  </si>
  <si>
    <t>方昕(深圳)新能源技术有限公司</t>
  </si>
  <si>
    <t>9144030036004068X0</t>
  </si>
  <si>
    <t>深圳市飞托克实业有限公司</t>
  </si>
  <si>
    <t>91440300750484593C</t>
  </si>
  <si>
    <t>深圳同德会计师事务所（普通合伙）</t>
  </si>
  <si>
    <t>91440300771614414T</t>
  </si>
  <si>
    <t>深圳市丰海高科精密制造有限公司</t>
  </si>
  <si>
    <t>91440300MA5EC0L16N</t>
  </si>
  <si>
    <t>深圳富鼎智控有限公司</t>
  </si>
  <si>
    <t>91440300MA5DFFM35C</t>
  </si>
  <si>
    <t>深圳市罗伯医疗科技有限公司</t>
  </si>
  <si>
    <t>914403003353598166</t>
  </si>
  <si>
    <t>深圳市大盛会计师事务所（普通合伙）</t>
  </si>
  <si>
    <t>深圳市富佳达五金塑胶制品有限公司</t>
  </si>
  <si>
    <t>91440300792576154J</t>
  </si>
  <si>
    <t>高盈表业(深圳)有限公司</t>
  </si>
  <si>
    <t>91440300576397506R</t>
  </si>
  <si>
    <t>深圳市高进实业有限公司</t>
  </si>
  <si>
    <t>91440300799210438P</t>
  </si>
  <si>
    <t>深圳市古石科技有限公司</t>
  </si>
  <si>
    <t>91440300359662326L</t>
  </si>
  <si>
    <t>深圳宇韬会计师事务所（普通合伙）</t>
  </si>
  <si>
    <t>9144030035995672XF</t>
  </si>
  <si>
    <t>该企业2021、2022年度财务审计报告的责任事务所（深圳宇韬会计师事务所（普通合伙））于2020年10月28日被行政处罚（罚款3万元）</t>
  </si>
  <si>
    <t>瓜藤生物科技(深圳)有限公司</t>
  </si>
  <si>
    <t>91440300335072313M</t>
  </si>
  <si>
    <t>深圳市国赛生物技术有限公司</t>
  </si>
  <si>
    <t>914403007084983777</t>
  </si>
  <si>
    <t>深圳光达顺科技有限公司</t>
  </si>
  <si>
    <t>914403000504723133</t>
  </si>
  <si>
    <t>深圳市广域鹏翔研究开发有限公司</t>
  </si>
  <si>
    <t>91440300MA5FKAJA9Y</t>
  </si>
  <si>
    <t>深地深海</t>
  </si>
  <si>
    <t>深圳海业医疗科技有限公司</t>
  </si>
  <si>
    <t>91440300MA5G0QER1K</t>
  </si>
  <si>
    <t>深圳市君盈会计师事务所（普通合伙）</t>
  </si>
  <si>
    <t>91440300342808042X</t>
  </si>
  <si>
    <t>该企业2021年度营业收入为0的，无法计算营业收入增速，不符合资助条件</t>
  </si>
  <si>
    <t>深圳市海文生物科技有限公司</t>
  </si>
  <si>
    <t>91440300MA5FD6YY1K</t>
  </si>
  <si>
    <t>航天下实业(深圳)有限公司</t>
  </si>
  <si>
    <t>91440300595650503L</t>
  </si>
  <si>
    <t>深圳市昊岳科技有限公司</t>
  </si>
  <si>
    <t>91440300MA5DRGL7XR</t>
  </si>
  <si>
    <t>深圳市昊岳电子有限公司</t>
  </si>
  <si>
    <t>91440300728559165K</t>
  </si>
  <si>
    <t>深圳市浩能科技有限公司</t>
  </si>
  <si>
    <t>914403007787833256</t>
  </si>
  <si>
    <t>新能源集群</t>
  </si>
  <si>
    <t>深圳市和来生物技术有限公司</t>
  </si>
  <si>
    <t>91440300MA5G78RU8C</t>
  </si>
  <si>
    <t>深圳市合壹新能技术有限公司</t>
  </si>
  <si>
    <t>91440300MA5FXKCX03</t>
  </si>
  <si>
    <t>新能源产业</t>
  </si>
  <si>
    <t>深圳鑫鹏会计师事务所（普通合伙）</t>
  </si>
  <si>
    <t>深圳市合创杰智能装备有限公司</t>
  </si>
  <si>
    <t>91440300MA5GC45A0A</t>
  </si>
  <si>
    <t>华利达植绒材料有限公司</t>
  </si>
  <si>
    <t>914403007966467976</t>
  </si>
  <si>
    <t>高端医疗器械产业集群和新材料产业集群</t>
  </si>
  <si>
    <t>深圳市华科瑞科技有限公司</t>
  </si>
  <si>
    <t>914403007883039467</t>
  </si>
  <si>
    <t>深圳市华谊飞虎科技有限公司</t>
  </si>
  <si>
    <t>91440300695576937E</t>
  </si>
  <si>
    <t>深圳市华伟精密陶瓷有限公司</t>
  </si>
  <si>
    <t>91440300080752631E</t>
  </si>
  <si>
    <t>深圳华鹊景医疗科技有限公司</t>
  </si>
  <si>
    <t>91440300MA5FP2490P</t>
  </si>
  <si>
    <t>高端制造装备</t>
  </si>
  <si>
    <t>深圳业信会计师事务所（普通合伙）</t>
  </si>
  <si>
    <t>914403001922138436</t>
  </si>
  <si>
    <t>深圳汇能生命科技有限公司</t>
  </si>
  <si>
    <t>91440300MA5FNGKA84</t>
  </si>
  <si>
    <t>深圳南粤会计师事务所（普通合伙）</t>
  </si>
  <si>
    <t>91440300783945536D</t>
  </si>
  <si>
    <t>深圳市惠心诺科技有限公司</t>
  </si>
  <si>
    <t>91440300MA5FGFHE0E</t>
  </si>
  <si>
    <t>深圳市恒创杰自动化科技有限公司</t>
  </si>
  <si>
    <t>91440300MA5G9PE583</t>
  </si>
  <si>
    <t>深圳市弘睿洲医疗器械有限公司</t>
  </si>
  <si>
    <t>91440300MA5FBNN92P</t>
  </si>
  <si>
    <t>深圳基本半导体有限公司</t>
  </si>
  <si>
    <t>91440300088717515R</t>
  </si>
  <si>
    <t>新一代电子信息、半导体与集成电路</t>
  </si>
  <si>
    <t>深圳吉因加医学检验实验室</t>
  </si>
  <si>
    <t>91440300MA5F7PMW8G</t>
  </si>
  <si>
    <t>深圳市集新自动化有限公司</t>
  </si>
  <si>
    <t>91440300MA5FAHYG83</t>
  </si>
  <si>
    <t>深圳市健元医药科技有限公司</t>
  </si>
  <si>
    <t>91440300687568574K</t>
  </si>
  <si>
    <t>生物医药产业</t>
  </si>
  <si>
    <t>深圳市江川医药技术有限公司</t>
  </si>
  <si>
    <t>91440300MA5GX0F730</t>
  </si>
  <si>
    <t>深圳市杰易微科技有限公司</t>
  </si>
  <si>
    <t>91440300772706775L</t>
  </si>
  <si>
    <t>深圳市金三维实业有限公司</t>
  </si>
  <si>
    <t>914403007504802501</t>
  </si>
  <si>
    <t>深圳市金迈能科技有限公司</t>
  </si>
  <si>
    <t>91440300349809056X</t>
  </si>
  <si>
    <t>安全节能环保产业集群（高效节能技术装备）</t>
  </si>
  <si>
    <t>深圳市京鸿模具有限公司</t>
  </si>
  <si>
    <t>91440300MA5G2FA30H</t>
  </si>
  <si>
    <t>其他备注：2021、2022年度财务审计报告的赋码已被撤销</t>
  </si>
  <si>
    <t>深圳市京胜模具有限公司</t>
  </si>
  <si>
    <t>91440300MA5G25N01D</t>
  </si>
  <si>
    <t>深圳市京鼎工业技术股份有限公司</t>
  </si>
  <si>
    <t>914403003597333153</t>
  </si>
  <si>
    <t>深圳市晶相技术有限公司</t>
  </si>
  <si>
    <t>914403003578822531</t>
  </si>
  <si>
    <t>深圳晶蛋生物医药科技有限公司</t>
  </si>
  <si>
    <t>91440300MA5FQPQD10</t>
  </si>
  <si>
    <t>深圳市晶日光电新能源科技有限公司</t>
  </si>
  <si>
    <t>9144030007802773X5</t>
  </si>
  <si>
    <t>深圳市精森源科技有限公司</t>
  </si>
  <si>
    <t>91440300051503193R</t>
  </si>
  <si>
    <t>经方精密医疗(深圳)有限公司</t>
  </si>
  <si>
    <t>91440300075817883R</t>
  </si>
  <si>
    <t>深圳市精笃健康科技有限公司</t>
  </si>
  <si>
    <t>91440300MA5FP03PXU</t>
  </si>
  <si>
    <t>深圳市君昊医用吸塑包装有限公司</t>
  </si>
  <si>
    <t>91440300MA5F1ADG64</t>
  </si>
  <si>
    <t>凯杰生物工程(深圳)有限公司</t>
  </si>
  <si>
    <t>914403006189381219</t>
  </si>
  <si>
    <t>毕马威华振会计师事务所（特殊普通合伙）深圳分所</t>
  </si>
  <si>
    <t>深圳市康美生科技有限公司</t>
  </si>
  <si>
    <t>91440300077540355R</t>
  </si>
  <si>
    <t>康膝生物医疗(深圳)有限公司</t>
  </si>
  <si>
    <t>91440300MA5DJU1J58</t>
  </si>
  <si>
    <t>中勤万信会计师事务所（特殊普通合伙）深圳分所</t>
  </si>
  <si>
    <t>91440300088343250D</t>
  </si>
  <si>
    <t>深圳市康杰尔生物科技有限公司</t>
  </si>
  <si>
    <t>914403000527510684</t>
  </si>
  <si>
    <t>高端医疗器械、生物医药</t>
  </si>
  <si>
    <t xml:space="preserve">深圳源丰会计师事务所有限公司 </t>
  </si>
  <si>
    <t>深圳科立尔科技有限公司</t>
  </si>
  <si>
    <t>91440300MA5F6KUQ01</t>
  </si>
  <si>
    <t>深圳市科立信电子科技有限公司</t>
  </si>
  <si>
    <t>91440300754296768X</t>
  </si>
  <si>
    <t>深圳市汇恒会计师事务所(普通合伙)</t>
  </si>
  <si>
    <t>科睿驰(深圳)医疗科技发展有限公司</t>
  </si>
  <si>
    <t>91440300359685384R</t>
  </si>
  <si>
    <t>深圳昆联技术有限公司</t>
  </si>
  <si>
    <t>91440300MA5EP88K1L</t>
  </si>
  <si>
    <t>鲲石生物科技(深圳)有限公司</t>
  </si>
  <si>
    <t>91440300MA5GP9FJ2T</t>
  </si>
  <si>
    <t>拉普拉斯新能源科技股份有限公司</t>
  </si>
  <si>
    <t>91440300MA5DC95K39</t>
  </si>
  <si>
    <t>深圳市乐宁康医疗科技有限公司</t>
  </si>
  <si>
    <t>91440300MA5F877075</t>
  </si>
  <si>
    <t>深圳镭华科技有限公司</t>
  </si>
  <si>
    <t>91440300665875207X</t>
  </si>
  <si>
    <t>深圳市雷普诺科技发展有限公司</t>
  </si>
  <si>
    <t>9144030055869948X2</t>
  </si>
  <si>
    <t>深圳市锂程能源科技有限公司</t>
  </si>
  <si>
    <t>91440300MA5DL69M6K</t>
  </si>
  <si>
    <t>深圳中启会计师事务所(普通合伙)</t>
  </si>
  <si>
    <t>深圳市利器精工科技有限公司</t>
  </si>
  <si>
    <t>91440300MA5F7CRM2X</t>
  </si>
  <si>
    <t>深圳市联生佳科技有限公司</t>
  </si>
  <si>
    <t>91440300MA5D9YXE40</t>
  </si>
  <si>
    <t>深圳大海会计师事务所（普通合伙）</t>
  </si>
  <si>
    <t>91440300MA5F6J581F</t>
  </si>
  <si>
    <t>深圳市联合智能卡有限公司</t>
  </si>
  <si>
    <t>91440300576371437F</t>
  </si>
  <si>
    <t>深圳市联赢激光股份有限公司</t>
  </si>
  <si>
    <t>91440300779880020Q</t>
  </si>
  <si>
    <t>913300005793421213</t>
  </si>
  <si>
    <t>深圳灵科技术有限公司</t>
  </si>
  <si>
    <t>91440300MA5DK9WR6H</t>
  </si>
  <si>
    <t>深圳市领冠检测技术有限公司</t>
  </si>
  <si>
    <t>91440300MA5F6LQ72U</t>
  </si>
  <si>
    <t>深圳市路美康尔医疗科技有限公司</t>
  </si>
  <si>
    <t>91440300MA5G7EP220</t>
  </si>
  <si>
    <t>91440300MA5GRITB51</t>
  </si>
  <si>
    <t>深圳率能半导体有限公司</t>
  </si>
  <si>
    <t>91440300MA5FYWQX8Q</t>
  </si>
  <si>
    <t>深圳市绿建环保工程有限公司</t>
  </si>
  <si>
    <t>91440300MA5DGHAF8R</t>
  </si>
  <si>
    <t>深圳市龙迪光电实业有限公司</t>
  </si>
  <si>
    <t>9144030035914967X8</t>
  </si>
  <si>
    <t>2022年度允许加计扣除的研发费用占营收比例为 4.64％，低于5％</t>
  </si>
  <si>
    <t>蚂蚁侠科技(深圳)有限公司</t>
  </si>
  <si>
    <t>91440300MA5G18K3X4</t>
  </si>
  <si>
    <t>深圳麦普奇医疗科技有限公司</t>
  </si>
  <si>
    <t>914403003500298902</t>
  </si>
  <si>
    <t>深圳麦科田生命科学有限公司</t>
  </si>
  <si>
    <t>91440300MA5F428593</t>
  </si>
  <si>
    <t>深圳麦赫科技有限公司</t>
  </si>
  <si>
    <t>91440300MA5G4D9Q8B</t>
  </si>
  <si>
    <t>深圳范陈巨源会计师事务所 (普通合伙）</t>
  </si>
  <si>
    <t>深圳市麦积电子科技有限公司</t>
  </si>
  <si>
    <t>91440300077541809L</t>
  </si>
  <si>
    <t>深圳市迈乐技术有限公司</t>
  </si>
  <si>
    <t>91440300580079068X</t>
  </si>
  <si>
    <t>深圳市迈捷生命科学有限公司</t>
  </si>
  <si>
    <t>91440300MA5EU5KW52</t>
  </si>
  <si>
    <t>医疗器械</t>
  </si>
  <si>
    <t>深圳迈吉赛尔生物科技有限公司</t>
  </si>
  <si>
    <t>91440300MA5EW1ABXJ</t>
  </si>
  <si>
    <t>深圳市脉唐生物科技有限公司</t>
  </si>
  <si>
    <t>91440300MA5FMWXE1A</t>
  </si>
  <si>
    <t>生物医药产业集群、细胞与基因</t>
  </si>
  <si>
    <t>该企业2021年度营业收入为0，无法计算营业收入增速，不符合资助条件</t>
  </si>
  <si>
    <t>深圳市曼恩斯特科技股份有限公司</t>
  </si>
  <si>
    <t>914403003195289154</t>
  </si>
  <si>
    <t>91110108590611484C</t>
  </si>
  <si>
    <t>深圳美真泰克生物科技有限公司</t>
  </si>
  <si>
    <t>91440300MA5GP99M9H</t>
  </si>
  <si>
    <t>深圳市明盛威先导科技有限公司</t>
  </si>
  <si>
    <t>91440300MA5GXXX278</t>
  </si>
  <si>
    <t>新材料-1.新能源材料</t>
  </si>
  <si>
    <t>深圳市南方新桥通信设备有限公司</t>
  </si>
  <si>
    <t>91440300766372713X</t>
  </si>
  <si>
    <t>深圳市朴瑞生物科技有限公司</t>
  </si>
  <si>
    <t>91440300MA5FBT316W</t>
  </si>
  <si>
    <t>深圳市普贴科技有限公司</t>
  </si>
  <si>
    <t>91440300676686428G</t>
  </si>
  <si>
    <t>深圳市普兰德储能技术有限公司</t>
  </si>
  <si>
    <t>91440300MA5DPY0D3K</t>
  </si>
  <si>
    <t>深圳普瑞金生物药业股份有限公司</t>
  </si>
  <si>
    <t>91110108057346897B</t>
  </si>
  <si>
    <t>其他备注：2021、2022年两份报告内容和数据不一致，见数据批注</t>
  </si>
  <si>
    <t>深圳市普朗医疗科技发展有限公司</t>
  </si>
  <si>
    <t>91440300MA5GG1U60C</t>
  </si>
  <si>
    <t>深圳市鹏大光电技术有限公司</t>
  </si>
  <si>
    <t>91440300057857291R</t>
  </si>
  <si>
    <t>深圳市鹏达欣科技有限公司</t>
  </si>
  <si>
    <t>91440300082488475T</t>
  </si>
  <si>
    <t>高端装备制造</t>
  </si>
  <si>
    <t>鹏博(深圳)医疗科技有限公司</t>
  </si>
  <si>
    <t>91440300MA5GJ4DY6D</t>
  </si>
  <si>
    <t>该企业2021、2022年度财务审计报告的责任事务所（深圳瑞博会计师事务所）于2021年9月2日被行政处罚（警告）</t>
  </si>
  <si>
    <t>深圳市鹏乐智能系统有限公司</t>
  </si>
  <si>
    <t>91440300MA5FM37L48</t>
  </si>
  <si>
    <t>深圳市品佳模塑科技有限公司</t>
  </si>
  <si>
    <t>91440300715281184K</t>
  </si>
  <si>
    <t>深圳恒瑞会计师事务所（普通合伙人）</t>
  </si>
  <si>
    <t>深圳青铜剑科技股份有限公司</t>
  </si>
  <si>
    <t>914403006853985837</t>
  </si>
  <si>
    <t>深圳清力技术有限公司</t>
  </si>
  <si>
    <t>91440300MA5FU5AY90</t>
  </si>
  <si>
    <t>新材料、精密仪器设备</t>
  </si>
  <si>
    <t>深圳粤宝会计师事务所（普通合伙）</t>
  </si>
  <si>
    <t>914403007798542448</t>
  </si>
  <si>
    <t>深圳市铨天科技有限公司</t>
  </si>
  <si>
    <t>91440300MA5GY7CP63</t>
  </si>
  <si>
    <t>深圳集思广益会计师事务所（普通合伙）</t>
  </si>
  <si>
    <t>深圳市群鑫达五金有限公司</t>
  </si>
  <si>
    <t>914403007979980140</t>
  </si>
  <si>
    <t>深圳瑞景上光电有限公司</t>
  </si>
  <si>
    <t>91440300305827527A</t>
  </si>
  <si>
    <t>深圳瑞奇德科技开发有限公司</t>
  </si>
  <si>
    <t>91440300311670888W</t>
  </si>
  <si>
    <t>深圳恒瑞会计事务所（普通合伙）</t>
  </si>
  <si>
    <t>该企业2022年度允许加计扣除的研发费用占营收比例为 4.95％，低于5％</t>
  </si>
  <si>
    <t>深圳市睿法生物科技有限公司</t>
  </si>
  <si>
    <t>91440300MA5G9YU70Q</t>
  </si>
  <si>
    <t>深圳市睿迪医疗器械有限公司</t>
  </si>
  <si>
    <t>9144030031973038XN</t>
  </si>
  <si>
    <t>该企业2022年度财务审计报告的责任事务所（深圳佳和会计师事务所（普通合伙））于2022年6月10日被行政处罚（罚款三万五千元）</t>
  </si>
  <si>
    <t>深圳市润恒兴科技有限公司</t>
  </si>
  <si>
    <t>91440300326344073X</t>
  </si>
  <si>
    <t>深圳市荣辉铜铝材料有限公司</t>
  </si>
  <si>
    <t>91440300797997388D</t>
  </si>
  <si>
    <t>新材料集群</t>
  </si>
  <si>
    <t>融冲(深圳)生物医疗科技有限责任公司</t>
  </si>
  <si>
    <t>91440300MA5FD7L039</t>
  </si>
  <si>
    <t>该企业2022年度财务审计报告的责任事务所（深圳市华图会计师事务所（特殊普通合伙））于2022年5月27日被行政处罚（警告）</t>
  </si>
  <si>
    <t>深圳市赛迈特新材料有限公司</t>
  </si>
  <si>
    <t>91440300MA5DNUBA7X</t>
  </si>
  <si>
    <t>91440300MA5F5UYDIU</t>
  </si>
  <si>
    <t>深圳市三维医疗设备有限公司</t>
  </si>
  <si>
    <t>91440300671855245M</t>
  </si>
  <si>
    <t>深圳杉源医疗科技有限公司</t>
  </si>
  <si>
    <t>91440300326625334D</t>
  </si>
  <si>
    <t>深圳市尚水智能股份有限公司</t>
  </si>
  <si>
    <t>91440300053992584P</t>
  </si>
  <si>
    <t>深圳市森创达科技有限公司</t>
  </si>
  <si>
    <t>91440300562768919A</t>
  </si>
  <si>
    <t>深圳市明观会计师事务所(普通合伙)</t>
  </si>
  <si>
    <t>91440300MASFPUN398</t>
  </si>
  <si>
    <t>该企业2022年度财务审计报告的责任事务所（深圳市明观会计师事务所(普通合伙)）于2021年5月25日被行政处罚（罚款3万元）</t>
  </si>
  <si>
    <t>深圳深析智能有限公司</t>
  </si>
  <si>
    <t>91440300MA5FKD8U0H</t>
  </si>
  <si>
    <t>深圳众为会计师事务所（普通合伙）</t>
  </si>
  <si>
    <t>深圳市生利科技有限公司</t>
  </si>
  <si>
    <t>91440300573147114F</t>
  </si>
  <si>
    <t>该企业2022年度实际营业收入增速为11.32％，低于20％</t>
  </si>
  <si>
    <t>深圳申美科技检测设备有限公司</t>
  </si>
  <si>
    <t>91440300MA5H125D0C</t>
  </si>
  <si>
    <t>深圳市胜盈新型建材有限公司</t>
  </si>
  <si>
    <t>914403000725417898</t>
  </si>
  <si>
    <t>深圳市盛仕达电子有限公司</t>
  </si>
  <si>
    <t>914403007827803890</t>
  </si>
  <si>
    <t>深圳盛泰智能创新技术有限公司</t>
  </si>
  <si>
    <t>91440300MA5GDKWY8E</t>
  </si>
  <si>
    <t>深圳市盛波尔生命科学技术有限责任公司</t>
  </si>
  <si>
    <t>91440300MA5EH52F07</t>
  </si>
  <si>
    <t>深圳市世纪风环保科技有限公司</t>
  </si>
  <si>
    <t>91440300MA5GC6T824</t>
  </si>
  <si>
    <t>深圳太辰光通信股份有限公司</t>
  </si>
  <si>
    <t>91440300724721938J</t>
  </si>
  <si>
    <t>深圳泰睿仕医疗科技有限公司</t>
  </si>
  <si>
    <t>91440300MA5F2DDH8Q</t>
  </si>
  <si>
    <t>深圳泰康医疗设备有限公司</t>
  </si>
  <si>
    <t>91440300MA5ED5K864</t>
  </si>
  <si>
    <t>深圳市泰科动力系统有限公司</t>
  </si>
  <si>
    <t>91440300MA5EYD8D7B</t>
  </si>
  <si>
    <t>深圳泰和智能医疗科技有限公司</t>
  </si>
  <si>
    <t>91440300MA5EMLMP0N</t>
  </si>
  <si>
    <t>生物医药、高端医疗器械、大健康</t>
  </si>
  <si>
    <t>深圳市特思路精密科技有限公司</t>
  </si>
  <si>
    <t>91440300MA5FG92L6N</t>
  </si>
  <si>
    <t>深圳天华机器设备有限公司</t>
  </si>
  <si>
    <t>91440300685366223A</t>
  </si>
  <si>
    <t>深圳市图微安创科技开发有限公司</t>
  </si>
  <si>
    <t>91440300MA5DAX7X7C</t>
  </si>
  <si>
    <t>深圳驼人生物医疗电子股份有限公司</t>
  </si>
  <si>
    <t>91440300MA5EDK6J80</t>
  </si>
  <si>
    <t xml:space="preserve">生物医药产业 </t>
  </si>
  <si>
    <t>深圳市拓迈科技有限公司</t>
  </si>
  <si>
    <t>914403007992411978</t>
  </si>
  <si>
    <t>深圳市拓普发自动化设备有限公司</t>
  </si>
  <si>
    <t>91440300580077492N</t>
  </si>
  <si>
    <t>深圳市通用氢能科技有限公司</t>
  </si>
  <si>
    <t>91440300MA5F120F36</t>
  </si>
  <si>
    <t>深圳中胜会计师事务所</t>
  </si>
  <si>
    <t>其他备注：该企业2022年度财务审计报告责任事务所非深圳事务所</t>
  </si>
  <si>
    <t>深圳市同创医疗科技有限公司</t>
  </si>
  <si>
    <t>91440300MA5F55NT46</t>
  </si>
  <si>
    <t>深圳市同源生物医疗科技有限公司</t>
  </si>
  <si>
    <t>91440300MA5FK8TK97</t>
  </si>
  <si>
    <t>深圳市沃尔热缩有限公司</t>
  </si>
  <si>
    <t>91440300MA5F93GC7F</t>
  </si>
  <si>
    <t>深圳沃德生命科技有限公司</t>
  </si>
  <si>
    <t>91440300MA5DF17D3U</t>
  </si>
  <si>
    <t>深圳微量医疗科技有限公司</t>
  </si>
  <si>
    <t>91440300MA5GULD987</t>
  </si>
  <si>
    <t>深圳市微安新能源科技有限公司</t>
  </si>
  <si>
    <t>91440300319700914W</t>
  </si>
  <si>
    <t xml:space="preserve">深圳佳泰会计师事务所(普通合伙) </t>
  </si>
  <si>
    <t>深圳唯公生物科技有限公司</t>
  </si>
  <si>
    <t>91440300MA5EKNA554</t>
  </si>
  <si>
    <t>医疗装备领域/体外诊断设备</t>
  </si>
  <si>
    <t>为泰医疗器械(深圳)有限公司</t>
  </si>
  <si>
    <t>91440300MA5G0FRT0Y</t>
  </si>
  <si>
    <t>91440300051525413G</t>
  </si>
  <si>
    <t>深圳市维特机器人科技有限公司</t>
  </si>
  <si>
    <t>91440300MA5DEF11XB</t>
  </si>
  <si>
    <t>深圳市苇渡智能科技有限公司</t>
  </si>
  <si>
    <t>91440300MA5F5CB34J</t>
  </si>
  <si>
    <t>海洋产业</t>
  </si>
  <si>
    <t>深圳市未蓝新能源科技有限公司</t>
  </si>
  <si>
    <t>91440300MA5FM0EN7M</t>
  </si>
  <si>
    <t>深圳无微华斯生物科技有限公司</t>
  </si>
  <si>
    <t>91440300MA5DFLTH0U</t>
  </si>
  <si>
    <t>无忧跳动医疗科技(深圳)有限公司</t>
  </si>
  <si>
    <t>91440300MA5GU9RA2A</t>
  </si>
  <si>
    <t>深圳烯材科技有限公司</t>
  </si>
  <si>
    <t>91440300MA5EUQHF4F</t>
  </si>
  <si>
    <t>深圳熙斯特新能源技术有限公司</t>
  </si>
  <si>
    <t>91440300MA5DRGQ20H</t>
  </si>
  <si>
    <t>深圳市先地图像科技有限公司</t>
  </si>
  <si>
    <t>91440300349916732U</t>
  </si>
  <si>
    <t>深圳协同创新高科技发展有限公司</t>
  </si>
  <si>
    <t>91440300MA5FP0508E</t>
  </si>
  <si>
    <t>深圳华拓信达会计师事务所（普通合伙）</t>
  </si>
  <si>
    <t>深圳市芯源智能标签有限公司</t>
  </si>
  <si>
    <t>91440300MA5FD7XF2Q</t>
  </si>
  <si>
    <t>深圳市东海会计师事务所（特殊普通合伙）</t>
  </si>
  <si>
    <t>深圳市新源科技有限公司</t>
  </si>
  <si>
    <t>91440300788311639P</t>
  </si>
  <si>
    <t>深圳市新技智能设备有限公司</t>
  </si>
  <si>
    <t>91440300MA5DPTX97K</t>
  </si>
  <si>
    <t>深圳市新润晖智能卡有限公司</t>
  </si>
  <si>
    <t>914403007488853479</t>
  </si>
  <si>
    <t>深圳市新产业生物医学工程股份有限公司</t>
  </si>
  <si>
    <t>914403001923998520</t>
  </si>
  <si>
    <t>深圳市鑫坪科技有限公司</t>
  </si>
  <si>
    <t>91440300MA5G8NPL8N</t>
  </si>
  <si>
    <t>深圳市鑫旭源环保有限公司</t>
  </si>
  <si>
    <t>914403003985536591</t>
  </si>
  <si>
    <t>深圳市鑫卡立方智能科技有限公司</t>
  </si>
  <si>
    <t>91440300349773735Q</t>
  </si>
  <si>
    <t>深圳市恒瑞会计事务所（普通合伙）</t>
  </si>
  <si>
    <t>深圳市鑫达辉软性电路科技有限公司</t>
  </si>
  <si>
    <t>91440300781363479A</t>
  </si>
  <si>
    <t>深圳市欣精艺科技有限公司</t>
  </si>
  <si>
    <t>91440300573127148F</t>
  </si>
  <si>
    <t>深圳市兴宏顺科技有限公司</t>
  </si>
  <si>
    <t>91440300559872627C</t>
  </si>
  <si>
    <t>深圳市星科微数码科技集团有限公司</t>
  </si>
  <si>
    <t>91440300693966253J</t>
  </si>
  <si>
    <t>深圳讯丰通医疗股份有限公司</t>
  </si>
  <si>
    <t>914403007247175848</t>
  </si>
  <si>
    <t>深圳中元会计师事务所</t>
  </si>
  <si>
    <t>914403007787804230</t>
  </si>
  <si>
    <t>深圳市雅维医疗器械有限公司</t>
  </si>
  <si>
    <t>914403000938139234</t>
  </si>
  <si>
    <t>深圳优迪生物技术有限公司</t>
  </si>
  <si>
    <t>91440300MA5DFC619U</t>
  </si>
  <si>
    <t>深圳友赞医疗科技有限公司</t>
  </si>
  <si>
    <t>91440300MA5EXGLQ9Y</t>
  </si>
  <si>
    <t>深圳市医百生物科技有限公司</t>
  </si>
  <si>
    <t>91440300MA5F73JFXJ</t>
  </si>
  <si>
    <t>深圳市医欣创新科技有限公司</t>
  </si>
  <si>
    <t>91440300358777949A</t>
  </si>
  <si>
    <t>深圳市益百通科技有限公司</t>
  </si>
  <si>
    <t>91440300779875694T</t>
  </si>
  <si>
    <t>深圳市益华兴包装制品有限公司</t>
  </si>
  <si>
    <t>91440300715219815T</t>
  </si>
  <si>
    <t>深圳中创会计师事务所(普通合伙）</t>
  </si>
  <si>
    <t>深圳市艺色科技有限公司</t>
  </si>
  <si>
    <t>91440300MA5G8UH71M</t>
  </si>
  <si>
    <t>新一代电子信息领域</t>
  </si>
  <si>
    <t>深圳市易基因科技有限公司</t>
  </si>
  <si>
    <t>91440300077536890E</t>
  </si>
  <si>
    <t>深圳熠森锂电科技有限公司</t>
  </si>
  <si>
    <t>91440300MA5GX5YG1C</t>
  </si>
  <si>
    <t>深圳市亿米生命科技有限公司</t>
  </si>
  <si>
    <t>91440300MA5ERHLH5K</t>
  </si>
  <si>
    <t>亿芯微半导体科技(深圳)有限公司</t>
  </si>
  <si>
    <t>91440300MA5F7X8Y71</t>
  </si>
  <si>
    <t>深圳一心一医智能科技有限公司</t>
  </si>
  <si>
    <t>91440300MA5GKG37XJ</t>
  </si>
  <si>
    <t>该企业2021年度财务审计报告的责任事务所（深圳宇韬会计师事务所（普通合伙））于2020年10月28日被行政处罚（罚款3万元）</t>
  </si>
  <si>
    <t>深圳银利电器制造有限公司</t>
  </si>
  <si>
    <t>91440300682026776U</t>
  </si>
  <si>
    <t>四、绿色低碳15.智能网联汽车</t>
  </si>
  <si>
    <t>深圳市瀛力科技有限公司</t>
  </si>
  <si>
    <t>91440300MA5EHTH68K</t>
  </si>
  <si>
    <t>深圳中创会计师务所（普通合伙）</t>
  </si>
  <si>
    <t>盈锋志诚嘉精密五金(深圳)有限公司</t>
  </si>
  <si>
    <t>9144030077031484X4</t>
  </si>
  <si>
    <t>深圳友合会计师事务所（普通合伙）</t>
  </si>
  <si>
    <t>91440300055114785E</t>
  </si>
  <si>
    <t>深圳影迈医疗器械有限公司</t>
  </si>
  <si>
    <t>91440300MA5F5Q2P5X</t>
  </si>
  <si>
    <t>深圳渝鹏新能源汽车检测研究有限公司</t>
  </si>
  <si>
    <t>91440300MA5EQC775K</t>
  </si>
  <si>
    <t>深圳市裕麟环境工程有限公司</t>
  </si>
  <si>
    <t>91440300080795439G</t>
  </si>
  <si>
    <t>深圳市驭智装备技术有限公司</t>
  </si>
  <si>
    <t>91440300MA5EC4J735</t>
  </si>
  <si>
    <t>高端制造装备（精密仪器设备）</t>
  </si>
  <si>
    <t>深圳市云控新技术有限公司</t>
  </si>
  <si>
    <t>91440300MA5GMEHW9T</t>
  </si>
  <si>
    <t>深圳市云中世纪科技有限公司</t>
  </si>
  <si>
    <t>91440300326407732P</t>
  </si>
  <si>
    <t>深圳跃美生物医学科技有限公司</t>
  </si>
  <si>
    <t>91440300MA5G52N34B</t>
  </si>
  <si>
    <t>深圳市永迦电子科技有限公司</t>
  </si>
  <si>
    <t>91440300MA5F86W38B</t>
  </si>
  <si>
    <t>深圳市展卓电源制造有限公司</t>
  </si>
  <si>
    <t>91440300MA5ETN00XN</t>
  </si>
  <si>
    <t>半导体与集成电路产业</t>
  </si>
  <si>
    <t>深圳市泽辉医疗技术有限公司</t>
  </si>
  <si>
    <t>91440300MA5G2CPH2A</t>
  </si>
  <si>
    <t>深圳市正针金属科技有限公司</t>
  </si>
  <si>
    <t>91440300MA5FL3LF9L</t>
  </si>
  <si>
    <t>深圳市知荔莱科技有限责任公司</t>
  </si>
  <si>
    <t>91440300MA5GGX0M8M</t>
  </si>
  <si>
    <t>深圳智信生物医疗科技有限公司</t>
  </si>
  <si>
    <t>91440300MA5FHFEE7T</t>
  </si>
  <si>
    <t>深圳天晨会计师事务所（普通合伙）</t>
  </si>
  <si>
    <t>91440300MA5FE4YN1L</t>
  </si>
  <si>
    <t>深圳中慧创新科技有限公司</t>
  </si>
  <si>
    <t>91440300MA5FX7201Q</t>
  </si>
  <si>
    <t>深圳中喆海洋科技有限公司</t>
  </si>
  <si>
    <t>91440300MA5FJY9540</t>
  </si>
  <si>
    <t>深圳市众德祥科技有限公司</t>
  </si>
  <si>
    <t>914403005990962980</t>
  </si>
  <si>
    <t>深圳市中科智联数控设备有限公司</t>
  </si>
  <si>
    <t>91440300MA5GRQR00N</t>
  </si>
  <si>
    <t>华伦医疗用品（深圳）有限公司</t>
  </si>
  <si>
    <t>91440300MA5G4E6E3P</t>
  </si>
  <si>
    <t>该企业2021年度财务审计报告的责任事务所（深圳星源会计师事务所（特殊普通合伙））于2020年6月9日被行政处罚（暂停执业8个月）。</t>
  </si>
  <si>
    <t>深圳市云辉牧联科技有限公司</t>
  </si>
  <si>
    <t>825.75</t>
  </si>
  <si>
    <t>1,313.49</t>
  </si>
  <si>
    <t>343.88</t>
  </si>
  <si>
    <t>南山区</t>
  </si>
  <si>
    <t>唐颐控股（深圳）有限公司</t>
  </si>
  <si>
    <t>27.46</t>
  </si>
  <si>
    <t>6,687.99</t>
  </si>
  <si>
    <t>865.38</t>
  </si>
  <si>
    <t>深圳市安普盛科技有限公司</t>
  </si>
  <si>
    <t>2,358.27</t>
  </si>
  <si>
    <t>2,843.11</t>
  </si>
  <si>
    <t>544.12</t>
  </si>
  <si>
    <t>深圳市悦动天下科技有限公司</t>
  </si>
  <si>
    <t>3,428.06</t>
  </si>
  <si>
    <t>8,765.98</t>
  </si>
  <si>
    <t>1163.82</t>
  </si>
  <si>
    <t>深圳市泛联信息科技有限公司</t>
  </si>
  <si>
    <t>0.26</t>
  </si>
  <si>
    <t>121.32</t>
  </si>
  <si>
    <t>1650.13</t>
  </si>
  <si>
    <t>深圳市儒科电子有限公司</t>
  </si>
  <si>
    <t>910.6869</t>
  </si>
  <si>
    <t>1,192.35</t>
  </si>
  <si>
    <t>473.62</t>
  </si>
  <si>
    <t>深圳市乐凡信息科技有限公司</t>
  </si>
  <si>
    <t>6,854.67</t>
  </si>
  <si>
    <t>10,252.95</t>
  </si>
  <si>
    <t>1008.87</t>
  </si>
  <si>
    <t>深圳市爱的番茄科技有限公司</t>
  </si>
  <si>
    <t>4,085.29</t>
  </si>
  <si>
    <t>15,362.03</t>
  </si>
  <si>
    <t>873.70</t>
  </si>
  <si>
    <t>深圳诺康医疗科技股份有限公司</t>
  </si>
  <si>
    <t>316.35</t>
  </si>
  <si>
    <t>1,595.89</t>
  </si>
  <si>
    <t>1024.44</t>
  </si>
  <si>
    <t>深圳市贝为科技有限公司</t>
  </si>
  <si>
    <t>1,469.83</t>
  </si>
  <si>
    <t>1,767.94</t>
  </si>
  <si>
    <t>186.15</t>
  </si>
  <si>
    <t>深圳云停智能交通技术研究院有限公司</t>
  </si>
  <si>
    <t>110.82</t>
  </si>
  <si>
    <t>1,869.30</t>
  </si>
  <si>
    <t>201.50</t>
  </si>
  <si>
    <t>微位（深圳）网络科技有限公司</t>
  </si>
  <si>
    <t>1,094.92</t>
  </si>
  <si>
    <t>2,052.43</t>
  </si>
  <si>
    <t>1145.35</t>
  </si>
  <si>
    <t>深圳有咖互动科技有限公司</t>
  </si>
  <si>
    <t>60,560.20</t>
  </si>
  <si>
    <t>75,735.81</t>
  </si>
  <si>
    <t>5343.52</t>
  </si>
  <si>
    <t>景链有限公司</t>
  </si>
  <si>
    <t>746.72</t>
  </si>
  <si>
    <t>1,296.45</t>
  </si>
  <si>
    <t>107.24</t>
  </si>
  <si>
    <t>深圳市大恒数据安全科技有限责任公司</t>
  </si>
  <si>
    <t>957.30</t>
  </si>
  <si>
    <t>1,560.67</t>
  </si>
  <si>
    <t>577.38</t>
  </si>
  <si>
    <t>深圳市明唐通信有限公司</t>
  </si>
  <si>
    <t>新能源产业集群，软件与信息服务产业集群</t>
  </si>
  <si>
    <t>525.80</t>
  </si>
  <si>
    <t>1,055.30</t>
  </si>
  <si>
    <t>233.00</t>
  </si>
  <si>
    <t>深圳市云钜天成信息技术有限公司</t>
  </si>
  <si>
    <t>566.4009</t>
  </si>
  <si>
    <t>1,032.49</t>
  </si>
  <si>
    <t>307.82</t>
  </si>
  <si>
    <t>深圳亿起融网络科技有限公司</t>
  </si>
  <si>
    <t>189.67</t>
  </si>
  <si>
    <t>350.30</t>
  </si>
  <si>
    <t>122.46</t>
  </si>
  <si>
    <t>深圳市鹏力凯科技有限公司</t>
  </si>
  <si>
    <t>257.91</t>
  </si>
  <si>
    <t>490.32</t>
  </si>
  <si>
    <t>151.52</t>
  </si>
  <si>
    <t>深圳市全息医疗科技有限公司</t>
  </si>
  <si>
    <t>91440300MA5H2YLH8G</t>
  </si>
  <si>
    <t>171.99</t>
  </si>
  <si>
    <t>304.62</t>
  </si>
  <si>
    <t>326.00</t>
  </si>
  <si>
    <t>深圳市粤兴会计师事务所（普通合伙）</t>
  </si>
  <si>
    <t>智越科技（深圳）有限公司</t>
  </si>
  <si>
    <t>229.50</t>
  </si>
  <si>
    <t>276.02</t>
  </si>
  <si>
    <t>114.15</t>
  </si>
  <si>
    <t>优思物联科技（深圳）有限公司</t>
  </si>
  <si>
    <t>4.78</t>
  </si>
  <si>
    <t>6.00</t>
  </si>
  <si>
    <t>311.88</t>
  </si>
  <si>
    <t>深圳市安室智能有限公司</t>
  </si>
  <si>
    <t>17,457.1357</t>
  </si>
  <si>
    <t>21,837.7878</t>
  </si>
  <si>
    <t>2362.99</t>
  </si>
  <si>
    <t>深圳永信瑞和会计师事务所（特殊普通合伙）</t>
  </si>
  <si>
    <t>深圳市瑞迅通信息技术有限公司</t>
  </si>
  <si>
    <t>2,609.87</t>
  </si>
  <si>
    <t>5,884.26</t>
  </si>
  <si>
    <t>308.70</t>
  </si>
  <si>
    <t>深圳市千誉科技有限公司</t>
  </si>
  <si>
    <t>3,469.98</t>
  </si>
  <si>
    <t>7,990.94</t>
  </si>
  <si>
    <t>814.28</t>
  </si>
  <si>
    <t>深圳模德宝科技有限公司</t>
  </si>
  <si>
    <t>3,800.74</t>
  </si>
  <si>
    <t>6,506.34</t>
  </si>
  <si>
    <t>1509.53</t>
  </si>
  <si>
    <t>深圳市瑞沃德生命科技有限公司</t>
  </si>
  <si>
    <t>21,847.30</t>
  </si>
  <si>
    <t>31,239.78</t>
  </si>
  <si>
    <t>4127.19</t>
  </si>
  <si>
    <t>深圳领驭科技有限公司</t>
  </si>
  <si>
    <t>2,317.00</t>
  </si>
  <si>
    <t>3,498.00</t>
  </si>
  <si>
    <t>672.70</t>
  </si>
  <si>
    <t>深圳岭南会计师事务所（普通合伙）</t>
  </si>
  <si>
    <t>深圳市爱普赛尔信息技术有限公司</t>
  </si>
  <si>
    <t>534.71</t>
  </si>
  <si>
    <t>670.40</t>
  </si>
  <si>
    <t>152.53</t>
  </si>
  <si>
    <t>深圳慢云智能科技有限公司</t>
  </si>
  <si>
    <t>103.38</t>
  </si>
  <si>
    <t>1,281.67</t>
  </si>
  <si>
    <t>404.03</t>
  </si>
  <si>
    <t>深圳市智云诚品科技有限公司</t>
  </si>
  <si>
    <t>软件与信息服 务产业集群</t>
  </si>
  <si>
    <t>677.24</t>
  </si>
  <si>
    <t>1,130.10</t>
  </si>
  <si>
    <t>108.04</t>
  </si>
  <si>
    <t>深圳市奥术信息科技有限公司</t>
  </si>
  <si>
    <t>1,131.9915</t>
  </si>
  <si>
    <t>2,039.80</t>
  </si>
  <si>
    <t>1374.00</t>
  </si>
  <si>
    <t>深圳佰才邦技术有限公司</t>
  </si>
  <si>
    <t>91110102682852373W</t>
  </si>
  <si>
    <t>16,974.86</t>
  </si>
  <si>
    <t>37,068.00</t>
  </si>
  <si>
    <t>4023.64</t>
  </si>
  <si>
    <t>汇亚昊正（北京）会计师事务所有限公司</t>
  </si>
  <si>
    <t>深圳蓝晶生物科技有限公司</t>
  </si>
  <si>
    <t>合成生物</t>
  </si>
  <si>
    <t>297.38</t>
  </si>
  <si>
    <t>1,317.59</t>
  </si>
  <si>
    <t>2426.03</t>
  </si>
  <si>
    <t>深圳市新园素网络科技有限公司</t>
  </si>
  <si>
    <t>261.06</t>
  </si>
  <si>
    <t>681.25</t>
  </si>
  <si>
    <t>372.00</t>
  </si>
  <si>
    <t>深圳市华星视讯科技有限公司</t>
  </si>
  <si>
    <t>855.86</t>
  </si>
  <si>
    <t>1,038.91</t>
  </si>
  <si>
    <t>240.75</t>
  </si>
  <si>
    <t>深圳开阳电子股份有限公司</t>
  </si>
  <si>
    <t>10,116.55</t>
  </si>
  <si>
    <t>12,239.11</t>
  </si>
  <si>
    <t>4079.71</t>
  </si>
  <si>
    <t>深圳市纵停科技有限公司</t>
  </si>
  <si>
    <t>智能网联汽车</t>
  </si>
  <si>
    <t>22.01</t>
  </si>
  <si>
    <t>1,884.37</t>
  </si>
  <si>
    <t>378.39</t>
  </si>
  <si>
    <t>深圳华汇智慧垃圾科技有限公司</t>
  </si>
  <si>
    <t>914403001922823981</t>
  </si>
  <si>
    <t>1,630.00</t>
  </si>
  <si>
    <t>4,633.56</t>
  </si>
  <si>
    <t>1342.63</t>
  </si>
  <si>
    <t>深圳市大沧实业有限公司</t>
  </si>
  <si>
    <t>1,434.58</t>
  </si>
  <si>
    <t>1,731.00</t>
  </si>
  <si>
    <t>245.47</t>
  </si>
  <si>
    <t>视昀科技（深圳）有限公司</t>
  </si>
  <si>
    <t>2,782.51</t>
  </si>
  <si>
    <t>4,665.43</t>
  </si>
  <si>
    <t>844.21</t>
  </si>
  <si>
    <t>深圳乐娱游网络科技有限公司</t>
  </si>
  <si>
    <t>19,563.46</t>
  </si>
  <si>
    <t>44,221.33</t>
  </si>
  <si>
    <t>4726.48</t>
  </si>
  <si>
    <t>立体视医学技术（深圳）有限公司</t>
  </si>
  <si>
    <t>软件与信息技术服务</t>
  </si>
  <si>
    <t>7.08</t>
  </si>
  <si>
    <t>186.52</t>
  </si>
  <si>
    <t>219.02</t>
  </si>
  <si>
    <t>深圳市深业会计师事务所(普通合伙）</t>
  </si>
  <si>
    <t>深圳市英特瑞半导体科技有限公司</t>
  </si>
  <si>
    <t>91440300MA5HHD4J07</t>
  </si>
  <si>
    <t>895.31</t>
  </si>
  <si>
    <t>1,158.32</t>
  </si>
  <si>
    <t>425.28</t>
  </si>
  <si>
    <t>深圳市首正会计师事务所（普通合伙）</t>
  </si>
  <si>
    <t>深圳市火乐科技发展有限公司</t>
  </si>
  <si>
    <t>118,607.0011</t>
  </si>
  <si>
    <t>155,988.81</t>
  </si>
  <si>
    <t>8465.42</t>
  </si>
  <si>
    <t>深圳万轩会计师事务所(普通合伙)</t>
  </si>
  <si>
    <t>深圳业拓讯通信科技有限公司</t>
  </si>
  <si>
    <t>743.31</t>
  </si>
  <si>
    <t>1,070.73</t>
  </si>
  <si>
    <t>深圳市明唐新能源技术有限公司</t>
  </si>
  <si>
    <t>软件与信息服务产业集群新能源产业集群,</t>
  </si>
  <si>
    <t>921.83</t>
  </si>
  <si>
    <t>1,122.34</t>
  </si>
  <si>
    <t>202.85</t>
  </si>
  <si>
    <t>鹏盛会计师事务所（特殊普通合伙））</t>
  </si>
  <si>
    <t>深圳市天盈互动网络技术有限公司</t>
  </si>
  <si>
    <t>2,341.18</t>
  </si>
  <si>
    <t>2,937.29</t>
  </si>
  <si>
    <t>731.74</t>
  </si>
  <si>
    <t>深圳市辂元技术有限公司</t>
  </si>
  <si>
    <t>947.39</t>
  </si>
  <si>
    <t>1,236.28</t>
  </si>
  <si>
    <t>399.48</t>
  </si>
  <si>
    <t>深圳市软盟技术服务有限公司</t>
  </si>
  <si>
    <t>3,107.15</t>
  </si>
  <si>
    <t>3,834.33</t>
  </si>
  <si>
    <t>619.82</t>
  </si>
  <si>
    <t>深圳市鑫讯霆通信设备有限公司</t>
  </si>
  <si>
    <t>721.94</t>
  </si>
  <si>
    <t>1,169.98</t>
  </si>
  <si>
    <t>144.67</t>
  </si>
  <si>
    <t>深圳市景悦智能科技有限公司</t>
  </si>
  <si>
    <t>34.56</t>
  </si>
  <si>
    <t>264.98</t>
  </si>
  <si>
    <t>330.07</t>
  </si>
  <si>
    <t>深圳市中智车联科技有限责任公司</t>
  </si>
  <si>
    <t>2,829.46</t>
  </si>
  <si>
    <t>5,030.11</t>
  </si>
  <si>
    <t>814.89</t>
  </si>
  <si>
    <t>深圳千千数运科技有限公司</t>
  </si>
  <si>
    <t>91440300777155917Y</t>
  </si>
  <si>
    <t>数字与时尚</t>
  </si>
  <si>
    <t>2,492.68</t>
  </si>
  <si>
    <t>15,975.28</t>
  </si>
  <si>
    <t>833.20</t>
  </si>
  <si>
    <t>深圳中正银合会计师事务所（普通合伙）</t>
  </si>
  <si>
    <t>深圳小信科技有限公司</t>
  </si>
  <si>
    <t>1,506.14</t>
  </si>
  <si>
    <t>2,189.89</t>
  </si>
  <si>
    <t>589.11</t>
  </si>
  <si>
    <t>深圳市诚达科技股份有限公司</t>
  </si>
  <si>
    <t>91440300789220069W</t>
  </si>
  <si>
    <t>1,427.32</t>
  </si>
  <si>
    <t>1,743.5040</t>
  </si>
  <si>
    <t>449.47</t>
  </si>
  <si>
    <t>深圳风月科技有限公司</t>
  </si>
  <si>
    <t>1,435.83</t>
  </si>
  <si>
    <t>2,039.24</t>
  </si>
  <si>
    <t>1344.21</t>
  </si>
  <si>
    <t>深圳市艾米通信有限公司</t>
  </si>
  <si>
    <t>2,009.84</t>
  </si>
  <si>
    <t>2,753.65</t>
  </si>
  <si>
    <t>817.71</t>
  </si>
  <si>
    <t>深圳皇嘉会计师事务所（普通合伙））</t>
  </si>
  <si>
    <t>深圳市积极教育科技发展有限公司</t>
  </si>
  <si>
    <t>0.89</t>
  </si>
  <si>
    <t>12.36</t>
  </si>
  <si>
    <t>8.75</t>
  </si>
  <si>
    <t>盈立数智科技（深圳）有限公司</t>
  </si>
  <si>
    <t>8,164.46</t>
  </si>
  <si>
    <t>10,379.35</t>
  </si>
  <si>
    <t>6985.60</t>
  </si>
  <si>
    <t>深圳泰明嘉业药业有限公司</t>
  </si>
  <si>
    <t>1,012.26</t>
  </si>
  <si>
    <t>2,455.19</t>
  </si>
  <si>
    <t>224.89</t>
  </si>
  <si>
    <t>深圳睿网云联科技有限公司</t>
  </si>
  <si>
    <t>1,554.03</t>
  </si>
  <si>
    <t>3,205.02</t>
  </si>
  <si>
    <t>324.22</t>
  </si>
  <si>
    <t>深圳市宇思半导体有限公司</t>
  </si>
  <si>
    <t>12.45</t>
  </si>
  <si>
    <t>554.35</t>
  </si>
  <si>
    <t>181.77</t>
  </si>
  <si>
    <t>深圳市正源分子生物科技有限公司</t>
  </si>
  <si>
    <t>914403005503387002</t>
  </si>
  <si>
    <t>大健康产业</t>
  </si>
  <si>
    <t>2,900.06</t>
  </si>
  <si>
    <t>3,490.49</t>
  </si>
  <si>
    <t>460.50</t>
  </si>
  <si>
    <t>深圳市百利特科技有限公司</t>
  </si>
  <si>
    <t>2,539.09</t>
  </si>
  <si>
    <t>3,431.47</t>
  </si>
  <si>
    <t>428.60</t>
  </si>
  <si>
    <t>深圳市六度人和科技有限公司</t>
  </si>
  <si>
    <t>13,221.78</t>
  </si>
  <si>
    <t>16,190.79</t>
  </si>
  <si>
    <t>3506.44</t>
  </si>
  <si>
    <t>深圳市智胜科技信息有限公司</t>
  </si>
  <si>
    <t>130.89</t>
  </si>
  <si>
    <t>231.64</t>
  </si>
  <si>
    <t>57.18</t>
  </si>
  <si>
    <t>深圳岳华会计师事务所</t>
  </si>
  <si>
    <t>深圳伟途智联科技有限公司</t>
  </si>
  <si>
    <t>118.40</t>
  </si>
  <si>
    <t>181.61</t>
  </si>
  <si>
    <t>120.80</t>
  </si>
  <si>
    <t>深圳市瑞凯诺科技有限公司</t>
  </si>
  <si>
    <t>智能网联汽车产业 集群</t>
  </si>
  <si>
    <t>4,120.35</t>
  </si>
  <si>
    <t>7,482.20</t>
  </si>
  <si>
    <t>1050.01</t>
  </si>
  <si>
    <t>大象声科（深圳）科技有限公司</t>
  </si>
  <si>
    <t>AI智能、软件与信息服务</t>
  </si>
  <si>
    <t>3,259.83</t>
  </si>
  <si>
    <t>5,613.04</t>
  </si>
  <si>
    <t>2390.96</t>
  </si>
  <si>
    <t>中审华会计师事务所（特殊普通合伙）深圳分所</t>
  </si>
  <si>
    <t>深圳科立讯通信有限公司</t>
  </si>
  <si>
    <t>6,342.57</t>
  </si>
  <si>
    <t>10,502.94</t>
  </si>
  <si>
    <t>720.22</t>
  </si>
  <si>
    <t>深圳悦信会计师事务所（普通合伙））</t>
  </si>
  <si>
    <t>深圳市久芯网科技有限公司</t>
  </si>
  <si>
    <t>91440300MA5HMBLN30</t>
  </si>
  <si>
    <t>36.25</t>
  </si>
  <si>
    <t>116.61</t>
  </si>
  <si>
    <t>55.11</t>
  </si>
  <si>
    <t>深圳市承恩热视科技有限公司</t>
  </si>
  <si>
    <t>922.82</t>
  </si>
  <si>
    <t>2,204.53</t>
  </si>
  <si>
    <t>154.53</t>
  </si>
  <si>
    <t>深圳天行创新科技有限公司</t>
  </si>
  <si>
    <t>561.07</t>
  </si>
  <si>
    <t>1,007.04</t>
  </si>
  <si>
    <t>110.62</t>
  </si>
  <si>
    <t>天维尔信息科技股份有限公司</t>
  </si>
  <si>
    <t>3,479.2696</t>
  </si>
  <si>
    <t>5,137.6581</t>
  </si>
  <si>
    <t>1495.89</t>
  </si>
  <si>
    <t>中证天通会计师事务所（特殊普通合伙）</t>
  </si>
  <si>
    <t>深圳联智云科技有限公司</t>
  </si>
  <si>
    <t>33.97</t>
  </si>
  <si>
    <t>43.69</t>
  </si>
  <si>
    <t>48.05</t>
  </si>
  <si>
    <t>深圳至简天成科技有限公司</t>
  </si>
  <si>
    <t>107.42</t>
  </si>
  <si>
    <t>301.01</t>
  </si>
  <si>
    <t>875.39</t>
  </si>
  <si>
    <t>深圳市驱动人生科技股份有限公司</t>
  </si>
  <si>
    <t>1,355.12</t>
  </si>
  <si>
    <t>1,882.36</t>
  </si>
  <si>
    <t>570.38</t>
  </si>
  <si>
    <t>深圳极联信息技术开发有限公司</t>
  </si>
  <si>
    <t>706.10</t>
  </si>
  <si>
    <t>935.14</t>
  </si>
  <si>
    <t>121.29</t>
  </si>
  <si>
    <t>深圳市魔云科技有限公司</t>
  </si>
  <si>
    <t>199.07</t>
  </si>
  <si>
    <t>283.65</t>
  </si>
  <si>
    <t>104.54</t>
  </si>
  <si>
    <t>深圳雷霆思创科技有限公司</t>
  </si>
  <si>
    <t>512.67</t>
  </si>
  <si>
    <t>620.33</t>
  </si>
  <si>
    <t>379.18</t>
  </si>
  <si>
    <t>深圳市华图会计师事务所</t>
  </si>
  <si>
    <t>深圳市蘑菇财富技术有限公司</t>
  </si>
  <si>
    <t>2,406.00</t>
  </si>
  <si>
    <t>3,179.60</t>
  </si>
  <si>
    <t>1725.37</t>
  </si>
  <si>
    <t>深圳市礼节会计师事务所（普通合伙）</t>
  </si>
  <si>
    <t>深圳市几米物联有限公司</t>
  </si>
  <si>
    <t>56,119.20</t>
  </si>
  <si>
    <t>68,600.71</t>
  </si>
  <si>
    <t>5728.14</t>
  </si>
  <si>
    <t>深圳市基石协作科技有限公司</t>
  </si>
  <si>
    <t>软件与服务信息产业集群</t>
  </si>
  <si>
    <t>426.25</t>
  </si>
  <si>
    <t>1,127.62</t>
  </si>
  <si>
    <t>384.29</t>
  </si>
  <si>
    <t>深圳市佳和会计师事务所（普通合伙）</t>
  </si>
  <si>
    <t>深圳市百纳九洲科技有限公司</t>
  </si>
  <si>
    <t>2,970.60</t>
  </si>
  <si>
    <t>4,137.43</t>
  </si>
  <si>
    <t>624.87</t>
  </si>
  <si>
    <t>深圳脑穿越科技有限公司</t>
  </si>
  <si>
    <t>40.00</t>
  </si>
  <si>
    <t>407.91</t>
  </si>
  <si>
    <t>122.32</t>
  </si>
  <si>
    <t>深圳星莱特科技有限公司</t>
  </si>
  <si>
    <t>3,735.28</t>
  </si>
  <si>
    <t>5,010.56</t>
  </si>
  <si>
    <t>410.69</t>
  </si>
  <si>
    <t>深圳市铱硙医疗科技有限公司</t>
  </si>
  <si>
    <t>1,053.23</t>
  </si>
  <si>
    <t>2,031.68</t>
  </si>
  <si>
    <t>2493.36</t>
  </si>
  <si>
    <t>深圳市雄帝科技股份有限公司</t>
  </si>
  <si>
    <t>49,536.46</t>
  </si>
  <si>
    <t>63,241.48</t>
  </si>
  <si>
    <t>6584.49</t>
  </si>
  <si>
    <t>深圳市云中飞电子有限公司</t>
  </si>
  <si>
    <t>1,764.47</t>
  </si>
  <si>
    <t>2,553.29</t>
  </si>
  <si>
    <t>650.37</t>
  </si>
  <si>
    <t>深圳华思软件有限公司</t>
  </si>
  <si>
    <t>1,625.53</t>
  </si>
  <si>
    <t>2,456.76</t>
  </si>
  <si>
    <t>638.92</t>
  </si>
  <si>
    <t>深圳未来立体教育科技有限公司</t>
  </si>
  <si>
    <t>2,057.56</t>
  </si>
  <si>
    <t>2,912.30</t>
  </si>
  <si>
    <t>422.06</t>
  </si>
  <si>
    <t>深圳长今会计师事务所（普通合伙）</t>
  </si>
  <si>
    <t>深圳市州宏医疗科技有限公司</t>
  </si>
  <si>
    <t>生物医疗产业群</t>
  </si>
  <si>
    <t>2,384.24</t>
  </si>
  <si>
    <t>3,228.82</t>
  </si>
  <si>
    <t>169.14</t>
  </si>
  <si>
    <t>深圳青桐盛夏科技有限公司</t>
  </si>
  <si>
    <t>1,848.47</t>
  </si>
  <si>
    <t>5,009.85</t>
  </si>
  <si>
    <t>269.93</t>
  </si>
  <si>
    <t>深圳九章数据科技有限公司</t>
  </si>
  <si>
    <t>1,190.46</t>
  </si>
  <si>
    <t>1,721.21</t>
  </si>
  <si>
    <t>787.69</t>
  </si>
  <si>
    <t>深圳市新国都通信技术有限公司</t>
  </si>
  <si>
    <t>6,680.4993</t>
  </si>
  <si>
    <t>14,512.30</t>
  </si>
  <si>
    <t>1651.52</t>
  </si>
  <si>
    <t>深圳市国超科技有限公司</t>
  </si>
  <si>
    <t>103.51</t>
  </si>
  <si>
    <t>768.29</t>
  </si>
  <si>
    <t>551.30</t>
  </si>
  <si>
    <t>深圳市小满科技有限公司</t>
  </si>
  <si>
    <t>914403001922</t>
  </si>
  <si>
    <t>24,194.85</t>
  </si>
  <si>
    <t>36,692.79</t>
  </si>
  <si>
    <t>7930.19</t>
  </si>
  <si>
    <t>深圳市长戈科技有限公司</t>
  </si>
  <si>
    <t>390.93</t>
  </si>
  <si>
    <t>687.98</t>
  </si>
  <si>
    <t>633.75</t>
  </si>
  <si>
    <t>深圳市中科领创实业有限公司</t>
  </si>
  <si>
    <t>半导体与集成电路领域</t>
  </si>
  <si>
    <t>6,327.06</t>
  </si>
  <si>
    <t>7,660.83</t>
  </si>
  <si>
    <t>503.37</t>
  </si>
  <si>
    <t>深圳市震有智联科技有限公司</t>
  </si>
  <si>
    <t>AIOT、智能终端、智能机器人、软件与信息服务</t>
  </si>
  <si>
    <t>1,119.64</t>
  </si>
  <si>
    <t>5,003.15</t>
  </si>
  <si>
    <t>303.74</t>
  </si>
  <si>
    <t>深圳市德永会计师事务所（普通合伙）</t>
  </si>
  <si>
    <t>深圳康吉科技有限公司</t>
  </si>
  <si>
    <t>66.04</t>
  </si>
  <si>
    <t>200.88</t>
  </si>
  <si>
    <t>22.62</t>
  </si>
  <si>
    <t>深圳市景悦科技有限公司</t>
  </si>
  <si>
    <t>2,494.35</t>
  </si>
  <si>
    <t>7,537.18</t>
  </si>
  <si>
    <t>501.01</t>
  </si>
  <si>
    <t>深圳市北扶生物医疗科技有限公司</t>
  </si>
  <si>
    <t>14.72</t>
  </si>
  <si>
    <t>64.04</t>
  </si>
  <si>
    <t>158.97</t>
  </si>
  <si>
    <t>深圳市宝驰科技发展有限公司</t>
  </si>
  <si>
    <t>1,266.78</t>
  </si>
  <si>
    <t>2,550.29</t>
  </si>
  <si>
    <t>448.65</t>
  </si>
  <si>
    <t>筑加智慧城市建设有限公司</t>
  </si>
  <si>
    <t>750.30</t>
  </si>
  <si>
    <t>1,028.68</t>
  </si>
  <si>
    <t>320.01</t>
  </si>
  <si>
    <t>深圳科诺医学检验实验室</t>
  </si>
  <si>
    <t>1,196.43</t>
  </si>
  <si>
    <t>6,079.69</t>
  </si>
  <si>
    <t>714.08</t>
  </si>
  <si>
    <t>中付（深圳）技术服务有限公司</t>
  </si>
  <si>
    <t>363.33</t>
  </si>
  <si>
    <t>1,485.01</t>
  </si>
  <si>
    <t>556.35</t>
  </si>
  <si>
    <t>深圳市格灵精睿视觉有限公司</t>
  </si>
  <si>
    <t>581.11</t>
  </si>
  <si>
    <t>4,422.28</t>
  </si>
  <si>
    <t>1612.51</t>
  </si>
  <si>
    <t>深圳乐通信息技术有限公司</t>
  </si>
  <si>
    <t>91440300671871229J</t>
  </si>
  <si>
    <t>1,307.71</t>
  </si>
  <si>
    <t>1,572.22</t>
  </si>
  <si>
    <t>254.57</t>
  </si>
  <si>
    <t>深圳鑫九博会计师事务所（特殊普通合伙）</t>
  </si>
  <si>
    <t>深圳市意天科技有限公司</t>
  </si>
  <si>
    <t>1,691.61</t>
  </si>
  <si>
    <t>2,517.79</t>
  </si>
  <si>
    <t>320.55</t>
  </si>
  <si>
    <t>深圳市腾云物联有限公司</t>
  </si>
  <si>
    <t>389.08</t>
  </si>
  <si>
    <t>1,076.67</t>
  </si>
  <si>
    <t>300.52</t>
  </si>
  <si>
    <t>深圳市惠诚会计事务所</t>
  </si>
  <si>
    <t>深圳鎏信科技有限公司</t>
  </si>
  <si>
    <t>3,409.79</t>
  </si>
  <si>
    <t>6,912.01</t>
  </si>
  <si>
    <t>1088.76</t>
  </si>
  <si>
    <t>深圳市蜂凡科技有限公司</t>
  </si>
  <si>
    <t>92.06</t>
  </si>
  <si>
    <t>250.73</t>
  </si>
  <si>
    <t>115.25</t>
  </si>
  <si>
    <t>神州龙空间技术（深圳）有限公司</t>
  </si>
  <si>
    <t>1,013.00</t>
  </si>
  <si>
    <t>1,444.00</t>
  </si>
  <si>
    <t>375.72</t>
  </si>
  <si>
    <t>深圳瀚德企业信用服务有限公司</t>
  </si>
  <si>
    <t>3,896.77</t>
  </si>
  <si>
    <t>4,988.93</t>
  </si>
  <si>
    <t>535.04</t>
  </si>
  <si>
    <t>深研人工智能技术（深圳）有限公司</t>
  </si>
  <si>
    <t>91440300670046462E</t>
  </si>
  <si>
    <t>419.43</t>
  </si>
  <si>
    <t>1,067.96</t>
  </si>
  <si>
    <t>339.66</t>
  </si>
  <si>
    <t>利安达会计师事务所（特殊普通合伙）深圳分所</t>
  </si>
  <si>
    <t>深圳无一科技有限公司</t>
  </si>
  <si>
    <t>883.31</t>
  </si>
  <si>
    <t>1,673.04</t>
  </si>
  <si>
    <t>674.47</t>
  </si>
  <si>
    <t>深圳市雅为智能技术有限公司</t>
  </si>
  <si>
    <t>9,670.53</t>
  </si>
  <si>
    <t>46,201.13</t>
  </si>
  <si>
    <t>2335.09</t>
  </si>
  <si>
    <t>深圳瑞识智能科技有限公司</t>
  </si>
  <si>
    <t>246.59</t>
  </si>
  <si>
    <t>1,722.22</t>
  </si>
  <si>
    <t>1777.61</t>
  </si>
  <si>
    <t>深圳福山生物科技有限公司</t>
  </si>
  <si>
    <t>91440300799240258M</t>
  </si>
  <si>
    <t>大健康产业集群+合成生物</t>
  </si>
  <si>
    <t>1,491.77</t>
  </si>
  <si>
    <t>2,426.87</t>
  </si>
  <si>
    <t>509.48</t>
  </si>
  <si>
    <t>深圳聚鑫会计师事务所（普通合伙）</t>
  </si>
  <si>
    <t>深圳优制云工业互联网有限公司</t>
  </si>
  <si>
    <t>91440300MA5GB69B45</t>
  </si>
  <si>
    <t>110.09</t>
  </si>
  <si>
    <t>492.15</t>
  </si>
  <si>
    <t>547.02</t>
  </si>
  <si>
    <t>深圳杰通会计师事务所（普通合伙）</t>
  </si>
  <si>
    <t>深圳市六六六网络服务有限公司</t>
  </si>
  <si>
    <t>321.84</t>
  </si>
  <si>
    <t>504.34</t>
  </si>
  <si>
    <t>345.09</t>
  </si>
  <si>
    <t>深度创新科技（深圳）有限公司</t>
  </si>
  <si>
    <t>140.42</t>
  </si>
  <si>
    <t>182.17</t>
  </si>
  <si>
    <t>191.56</t>
  </si>
  <si>
    <t>深圳市赛思永盛科技有限公司</t>
  </si>
  <si>
    <t>875.34</t>
  </si>
  <si>
    <t>101.63</t>
  </si>
  <si>
    <t>深圳市智造建筑信息科技有限公司</t>
  </si>
  <si>
    <t>506.10</t>
  </si>
  <si>
    <t>1,003.23</t>
  </si>
  <si>
    <t>498.32</t>
  </si>
  <si>
    <t>深圳市梦域科技有限公司</t>
  </si>
  <si>
    <t>2,244.88</t>
  </si>
  <si>
    <t>2,881.49</t>
  </si>
  <si>
    <t>475.21</t>
  </si>
  <si>
    <t>深圳市瀚晖威视科技有限公司</t>
  </si>
  <si>
    <t>12,411.08</t>
  </si>
  <si>
    <t>16,226.67</t>
  </si>
  <si>
    <t>1627.14</t>
  </si>
  <si>
    <t>国民科技（深圳）有限公司</t>
  </si>
  <si>
    <t>9111010208376569XD</t>
  </si>
  <si>
    <t>3,586.1944</t>
  </si>
  <si>
    <t>6,660.10</t>
  </si>
  <si>
    <t>1188.58</t>
  </si>
  <si>
    <t>中兴财光华会计师事务所（特殊普通合伙）浙江分所</t>
  </si>
  <si>
    <t>中兴财光华会计师事务所（特殊普通合伙）</t>
  </si>
  <si>
    <t>深圳国实检测技术有限公司</t>
  </si>
  <si>
    <t>91440300783922895C</t>
  </si>
  <si>
    <t>428.27</t>
  </si>
  <si>
    <t>574.69</t>
  </si>
  <si>
    <t>288.96</t>
  </si>
  <si>
    <t>深圳大公会计师事务所</t>
  </si>
  <si>
    <t>深圳卓易非同科技有限公司</t>
  </si>
  <si>
    <t>568.22</t>
  </si>
  <si>
    <t>1,082.95</t>
  </si>
  <si>
    <t>793.75</t>
  </si>
  <si>
    <t>深圳鹏飞会计师事务所</t>
  </si>
  <si>
    <t>深圳市北科生物科技有限公司</t>
  </si>
  <si>
    <t>17,891.55</t>
  </si>
  <si>
    <t>21,914.51</t>
  </si>
  <si>
    <t>3170.90</t>
  </si>
  <si>
    <t>丫播互动（深圳）网络有限公司</t>
  </si>
  <si>
    <t>91440300771616599J</t>
  </si>
  <si>
    <t>2,017.03</t>
  </si>
  <si>
    <t>2,510.94</t>
  </si>
  <si>
    <t>201.90</t>
  </si>
  <si>
    <t>深圳方舟互动科技有限公司</t>
  </si>
  <si>
    <t>91440300MA5FPUN398</t>
  </si>
  <si>
    <t>2,821.95</t>
  </si>
  <si>
    <t>4,876.47</t>
  </si>
  <si>
    <t>946.32</t>
  </si>
  <si>
    <t>深圳爱护者科技有限公司</t>
  </si>
  <si>
    <t>2.38</t>
  </si>
  <si>
    <t>21.43</t>
  </si>
  <si>
    <t>53.80</t>
  </si>
  <si>
    <t>深圳市利云德生物技术有限公司</t>
  </si>
  <si>
    <t>9.80</t>
  </si>
  <si>
    <t>200.01</t>
  </si>
  <si>
    <t>100.66</t>
  </si>
  <si>
    <t>深圳盈和环境物联科技有限公司</t>
  </si>
  <si>
    <t>1,802.3329</t>
  </si>
  <si>
    <t>4,990.1289</t>
  </si>
  <si>
    <t>340.13</t>
  </si>
  <si>
    <t>国奥科技（深圳）有限公司</t>
  </si>
  <si>
    <t>39.78</t>
  </si>
  <si>
    <t>1,021.97</t>
  </si>
  <si>
    <t>114.89</t>
  </si>
  <si>
    <t>深圳市新时空智能系统有限公司</t>
  </si>
  <si>
    <t>551.04</t>
  </si>
  <si>
    <t>9,464.18</t>
  </si>
  <si>
    <t>1131.59</t>
  </si>
  <si>
    <t>深圳暨隆科技有限公司</t>
  </si>
  <si>
    <t>9.90</t>
  </si>
  <si>
    <t>82.62</t>
  </si>
  <si>
    <t>41.00</t>
  </si>
  <si>
    <t>深圳市比格互动科技有限公司</t>
  </si>
  <si>
    <t>91440300094062412L</t>
  </si>
  <si>
    <t>1,289.25</t>
  </si>
  <si>
    <t>2,364.25</t>
  </si>
  <si>
    <t>683.60</t>
  </si>
  <si>
    <t>亚太（集团）会计师事务所（特殊普通合伙）</t>
  </si>
  <si>
    <t>亚太（集团）会计师事务所（特殊普通合伙）深圳分所</t>
  </si>
  <si>
    <t>深圳市电通材料技术有限公司</t>
  </si>
  <si>
    <t>8.98</t>
  </si>
  <si>
    <t>36.72</t>
  </si>
  <si>
    <t>44.66</t>
  </si>
  <si>
    <t>深圳市智源空间创新科技有限公司</t>
  </si>
  <si>
    <t>317.07</t>
  </si>
  <si>
    <t>499.98</t>
  </si>
  <si>
    <t>193.57</t>
  </si>
  <si>
    <t>深圳市康尔诺生物技术有限公司</t>
  </si>
  <si>
    <t>241.51</t>
  </si>
  <si>
    <t>1,057.67</t>
  </si>
  <si>
    <t>611.73</t>
  </si>
  <si>
    <t>深圳市泓腾生物科技有限公司</t>
  </si>
  <si>
    <t>91440300770332714Y</t>
  </si>
  <si>
    <t>5,129.70</t>
  </si>
  <si>
    <t>10,743.60</t>
  </si>
  <si>
    <t>554.09</t>
  </si>
  <si>
    <t>深圳捷信会计师事务所</t>
  </si>
  <si>
    <t>深圳市方科讯科技有限公司</t>
  </si>
  <si>
    <t>1,311.66</t>
  </si>
  <si>
    <t>2,212.66</t>
  </si>
  <si>
    <t>190.88</t>
  </si>
  <si>
    <t>深圳市红坚果科技有限公司</t>
  </si>
  <si>
    <t>914403007979986634</t>
  </si>
  <si>
    <t>软件与信息服务集群</t>
  </si>
  <si>
    <t>170.83</t>
  </si>
  <si>
    <t>207.65</t>
  </si>
  <si>
    <t>112.70</t>
  </si>
  <si>
    <t>深圳市宝银会计师事务所</t>
  </si>
  <si>
    <t>深圳市兴意腾科技电子有限公司</t>
  </si>
  <si>
    <t>767.87</t>
  </si>
  <si>
    <t>1,396.72</t>
  </si>
  <si>
    <t>146.74</t>
  </si>
  <si>
    <t>深圳市智薯环保科技有限公司</t>
  </si>
  <si>
    <t>29.55</t>
  </si>
  <si>
    <t>53.28</t>
  </si>
  <si>
    <t>30.68</t>
  </si>
  <si>
    <t>深圳市易赛通信技术有限公司</t>
  </si>
  <si>
    <t>集成电路</t>
  </si>
  <si>
    <t>8,661.42</t>
  </si>
  <si>
    <t>15,071.20</t>
  </si>
  <si>
    <t>1126.90</t>
  </si>
  <si>
    <t>深圳易帆互动科技有限公司</t>
  </si>
  <si>
    <t>2,564.30</t>
  </si>
  <si>
    <t>3,763.26</t>
  </si>
  <si>
    <t>3551.34</t>
  </si>
  <si>
    <t>深圳智能思创科技有限公司</t>
  </si>
  <si>
    <t>1,146.02</t>
  </si>
  <si>
    <t>1,616.25</t>
  </si>
  <si>
    <t>554.68</t>
  </si>
  <si>
    <t>深圳市酷商时代科技有限公司</t>
  </si>
  <si>
    <t>37.79</t>
  </si>
  <si>
    <t>97.13</t>
  </si>
  <si>
    <t>100.76</t>
  </si>
  <si>
    <t>深圳市为民会计师事务所</t>
  </si>
  <si>
    <t>深圳市融聚汇信息科技有限公司</t>
  </si>
  <si>
    <t>软件及信息服务产业集群</t>
  </si>
  <si>
    <t>1,543.33</t>
  </si>
  <si>
    <t>2,183.00</t>
  </si>
  <si>
    <t>599.71</t>
  </si>
  <si>
    <t>深圳市安保医疗科技股份有限公司</t>
  </si>
  <si>
    <t>14,184.93</t>
  </si>
  <si>
    <t>27,032.06</t>
  </si>
  <si>
    <t>3041.74</t>
  </si>
  <si>
    <t>深圳市海那边科技有限公司</t>
  </si>
  <si>
    <t>3,502.40</t>
  </si>
  <si>
    <t>4,735.21</t>
  </si>
  <si>
    <t>622.77</t>
  </si>
  <si>
    <t>深圳市博思云为科技有限公司</t>
  </si>
  <si>
    <t>91440300094329834Y</t>
  </si>
  <si>
    <t>1,723.50</t>
  </si>
  <si>
    <t>5,000.04</t>
  </si>
  <si>
    <t>529.41</t>
  </si>
  <si>
    <t>上会会计师事务所（特殊普通合伙）深圳分所</t>
  </si>
  <si>
    <t>深圳金语科技有限公司</t>
  </si>
  <si>
    <t>2,768.64</t>
  </si>
  <si>
    <t>5,848.35</t>
  </si>
  <si>
    <t>654.18</t>
  </si>
  <si>
    <t>深圳市斯泊尔光电科技有限公司</t>
  </si>
  <si>
    <t>623.00</t>
  </si>
  <si>
    <t>1,101.00</t>
  </si>
  <si>
    <t>103.00</t>
  </si>
  <si>
    <t>凌波怡声科技（深圳）有限公司</t>
  </si>
  <si>
    <t>31.68</t>
  </si>
  <si>
    <t>71.78</t>
  </si>
  <si>
    <t>129.26</t>
  </si>
  <si>
    <t>深圳市中礼会计师事务所（普通合伙）</t>
  </si>
  <si>
    <t>深圳汇原会计师事务所</t>
  </si>
  <si>
    <t>深圳市综科食品智能装备有限公司</t>
  </si>
  <si>
    <t>573.22</t>
  </si>
  <si>
    <t>1,255.65</t>
  </si>
  <si>
    <t>175.06</t>
  </si>
  <si>
    <t>汉熵通信（深圳）有限公司</t>
  </si>
  <si>
    <t>382.54</t>
  </si>
  <si>
    <t>460.00</t>
  </si>
  <si>
    <t>335.07</t>
  </si>
  <si>
    <t>深圳市鼎驰科技发展有限公司</t>
  </si>
  <si>
    <t>914403005956728171</t>
  </si>
  <si>
    <t>7,248.7011</t>
  </si>
  <si>
    <t>11,214.87</t>
  </si>
  <si>
    <t>853.06</t>
  </si>
  <si>
    <t>深圳立勤会计师事务所（普通合伙）</t>
  </si>
  <si>
    <t>深圳市至信微电子有限公司</t>
  </si>
  <si>
    <t>新一代电子信息-半导体与集成电路</t>
  </si>
  <si>
    <t>0.09</t>
  </si>
  <si>
    <t>144.32</t>
  </si>
  <si>
    <t>302.22</t>
  </si>
  <si>
    <t>深圳天海宸光科技有限公司</t>
  </si>
  <si>
    <t>91440300MA5G0U8Y1C</t>
  </si>
  <si>
    <t>304.84</t>
  </si>
  <si>
    <t>653.56</t>
  </si>
  <si>
    <t>870.76</t>
  </si>
  <si>
    <t>深圳市明源云采购科技有限公司</t>
  </si>
  <si>
    <t>3,523.0985</t>
  </si>
  <si>
    <t>7,969.5231</t>
  </si>
  <si>
    <t>1515.59</t>
  </si>
  <si>
    <t>深圳华智测控技术有限公司</t>
  </si>
  <si>
    <t>1,075.85</t>
  </si>
  <si>
    <t>2,077.16</t>
  </si>
  <si>
    <t>205.00</t>
  </si>
  <si>
    <t>深圳创达云睿智能科技有限公司</t>
  </si>
  <si>
    <t>375.25</t>
  </si>
  <si>
    <t>1,124.48</t>
  </si>
  <si>
    <t>578.48</t>
  </si>
  <si>
    <t>深圳市华商数据科技有限公司</t>
  </si>
  <si>
    <t>1,434.59</t>
  </si>
  <si>
    <t>1,820.29</t>
  </si>
  <si>
    <t>607.70</t>
  </si>
  <si>
    <t>深圳市永铭会计师事务所（普通合伙）</t>
  </si>
  <si>
    <t>深圳市分秒网络科技有限公司</t>
  </si>
  <si>
    <t>756.15</t>
  </si>
  <si>
    <t>1,000.93</t>
  </si>
  <si>
    <t>299.85</t>
  </si>
  <si>
    <t>深圳市翔农创新科技有限公司</t>
  </si>
  <si>
    <t>441.46</t>
  </si>
  <si>
    <t>935.63</t>
  </si>
  <si>
    <t>105.56</t>
  </si>
  <si>
    <t>深圳市三本软件有限公司</t>
  </si>
  <si>
    <t>415.47</t>
  </si>
  <si>
    <t>1,384.52</t>
  </si>
  <si>
    <t>425.82</t>
  </si>
  <si>
    <t>深圳市四清空气技术有限公司</t>
  </si>
  <si>
    <t>17.65</t>
  </si>
  <si>
    <t>361.78</t>
  </si>
  <si>
    <t>328.90</t>
  </si>
  <si>
    <t>深圳市正业玖坤信息技术有限公司</t>
  </si>
  <si>
    <t>软件与信息服务产业集</t>
  </si>
  <si>
    <t>453.58</t>
  </si>
  <si>
    <t>2,257.48</t>
  </si>
  <si>
    <t>443.99</t>
  </si>
  <si>
    <t>深圳极联信息技术股份有限公司</t>
  </si>
  <si>
    <t>2,230.29</t>
  </si>
  <si>
    <t>2,860.31</t>
  </si>
  <si>
    <t>261.52</t>
  </si>
  <si>
    <t>深圳市位置科技有限公司</t>
  </si>
  <si>
    <t>66.34</t>
  </si>
  <si>
    <t>579.60</t>
  </si>
  <si>
    <t>68.00</t>
  </si>
  <si>
    <t>深圳速境生活科技有限公司</t>
  </si>
  <si>
    <t>软件与信息产业服务集群</t>
  </si>
  <si>
    <t>0.53</t>
  </si>
  <si>
    <t>2,966.83</t>
  </si>
  <si>
    <t>910.80</t>
  </si>
  <si>
    <t>玛西普医学科技发展（深圳）有限公司</t>
  </si>
  <si>
    <t>3,038.89</t>
  </si>
  <si>
    <t>8,506.20</t>
  </si>
  <si>
    <t>1324.73</t>
  </si>
  <si>
    <t>信永中和会计师事务所（特殊普通合伙）</t>
  </si>
  <si>
    <t>深圳市汇巨信息技术有限公司</t>
  </si>
  <si>
    <t>1,141.80</t>
  </si>
  <si>
    <t>1,379.41</t>
  </si>
  <si>
    <t>600.62</t>
  </si>
  <si>
    <t>研祥智慧物联科技有限公司</t>
  </si>
  <si>
    <t>62,484.23</t>
  </si>
  <si>
    <t>77,231.10</t>
  </si>
  <si>
    <t>8282.90</t>
  </si>
  <si>
    <t>深圳市小金牛文化科技有限公司</t>
  </si>
  <si>
    <t>95.50</t>
  </si>
  <si>
    <t>215.14</t>
  </si>
  <si>
    <t>22.72</t>
  </si>
  <si>
    <t>深圳市道通合创数字能源有限公司</t>
  </si>
  <si>
    <t>13,315.50</t>
  </si>
  <si>
    <t>22,284.30</t>
  </si>
  <si>
    <t>14417.29</t>
  </si>
  <si>
    <t>天健会计师事务所（特殊普通合伙）</t>
  </si>
  <si>
    <t>深圳智优停科技有限公司</t>
  </si>
  <si>
    <t>1,285.19</t>
  </si>
  <si>
    <t>3,583.50</t>
  </si>
  <si>
    <t>817.62</t>
  </si>
  <si>
    <t>深圳市申甲网格科技有限公司</t>
  </si>
  <si>
    <t>113.00</t>
  </si>
  <si>
    <t>791.78</t>
  </si>
  <si>
    <t>300.91</t>
  </si>
  <si>
    <t>深圳元象信息科技有限公司</t>
  </si>
  <si>
    <t>297.92</t>
  </si>
  <si>
    <t>2,781.53</t>
  </si>
  <si>
    <t>5215.84</t>
  </si>
  <si>
    <t>深圳市紫光同创电子有限公司</t>
  </si>
  <si>
    <t>82,985.10</t>
  </si>
  <si>
    <t>153,062.69</t>
  </si>
  <si>
    <t>75161.87</t>
  </si>
  <si>
    <t>中天运会计师事务所（特殊普通合伙）</t>
  </si>
  <si>
    <t>深圳市潜海喜越科技有限公司</t>
  </si>
  <si>
    <t>1,749.27</t>
  </si>
  <si>
    <t>2,111.52</t>
  </si>
  <si>
    <t>435.69</t>
  </si>
  <si>
    <t>国智新能源科技（深圳）有限公司</t>
  </si>
  <si>
    <t>33.00</t>
  </si>
  <si>
    <t>505.00</t>
  </si>
  <si>
    <t>81.92</t>
  </si>
  <si>
    <t>深圳市明成售电有限公司</t>
  </si>
  <si>
    <t>3,576.21</t>
  </si>
  <si>
    <t>16,121.26</t>
  </si>
  <si>
    <t>1084.25</t>
  </si>
  <si>
    <t>深圳中环安信科技有限公司</t>
  </si>
  <si>
    <t>5.32</t>
  </si>
  <si>
    <t>1,030.34</t>
  </si>
  <si>
    <t>308.33</t>
  </si>
  <si>
    <t>深圳市阿乐卡科技有限公司</t>
  </si>
  <si>
    <t>1,237.65</t>
  </si>
  <si>
    <t>1,935.12</t>
  </si>
  <si>
    <t>166.68</t>
  </si>
  <si>
    <t>深圳市图麟科技有限公司</t>
  </si>
  <si>
    <t>13,781.72</t>
  </si>
  <si>
    <t>22,317.68</t>
  </si>
  <si>
    <t>1279.86</t>
  </si>
  <si>
    <t>深圳市浩翰星河科技有限公司</t>
  </si>
  <si>
    <t>1,003.09</t>
  </si>
  <si>
    <t>1,348.78</t>
  </si>
  <si>
    <t>572.08</t>
  </si>
  <si>
    <t>深圳一号钻电子科技有限公司</t>
  </si>
  <si>
    <t>182.30</t>
  </si>
  <si>
    <t>401.82</t>
  </si>
  <si>
    <t>128.83</t>
  </si>
  <si>
    <t>深圳中建院建筑科技有限公司</t>
  </si>
  <si>
    <t>3,705.98</t>
  </si>
  <si>
    <t>4,469.06</t>
  </si>
  <si>
    <t>540.68</t>
  </si>
  <si>
    <t>深圳市任子行科技开发有限公司</t>
  </si>
  <si>
    <t>14,026.73</t>
  </si>
  <si>
    <t>19,997.66</t>
  </si>
  <si>
    <t>4469.18</t>
  </si>
  <si>
    <t>中兴华会计师事务所（特殊普通合伙）</t>
  </si>
  <si>
    <t>深圳市品轩智能图像技术有限公司</t>
  </si>
  <si>
    <t>143.52</t>
  </si>
  <si>
    <t>589.14</t>
  </si>
  <si>
    <t>555.67</t>
  </si>
  <si>
    <t>深圳市爱格丽生物科技有限公司</t>
  </si>
  <si>
    <t>237.02</t>
  </si>
  <si>
    <t>1,061.42</t>
  </si>
  <si>
    <t>76.99</t>
  </si>
  <si>
    <t>深圳市巨源立德会计师寡务所（普通合伙）</t>
  </si>
  <si>
    <t>深圳市至高通信技术发展有限公司</t>
  </si>
  <si>
    <t>1,551.09</t>
  </si>
  <si>
    <t>3,674.96</t>
  </si>
  <si>
    <t>472.66</t>
  </si>
  <si>
    <t>深圳云塔信息技术有限公司</t>
  </si>
  <si>
    <t>1,089.44</t>
  </si>
  <si>
    <t>1,503.39</t>
  </si>
  <si>
    <t>356.80</t>
  </si>
  <si>
    <t>深圳飞之度科技有限公司</t>
  </si>
  <si>
    <t>2,112.00</t>
  </si>
  <si>
    <t>3,051.00</t>
  </si>
  <si>
    <t>569.67</t>
  </si>
  <si>
    <t>深圳市龙象信息科技有限公司</t>
  </si>
  <si>
    <t>197.86</t>
  </si>
  <si>
    <t>494.18</t>
  </si>
  <si>
    <t>349.15</t>
  </si>
  <si>
    <t>深圳市永鹏会计师事务所（普通合伙））</t>
  </si>
  <si>
    <t>深圳市安仕新能源科技有限公司</t>
  </si>
  <si>
    <t>31,341.09</t>
  </si>
  <si>
    <t>42,889.73</t>
  </si>
  <si>
    <t>3608.99</t>
  </si>
  <si>
    <t>深圳市逸动蔚蓝科技有限公司</t>
  </si>
  <si>
    <t>91440300051515178D</t>
  </si>
  <si>
    <t>智能机器人产业</t>
  </si>
  <si>
    <t>107.56</t>
  </si>
  <si>
    <t>1,813.99</t>
  </si>
  <si>
    <t>384.74</t>
  </si>
  <si>
    <t>致同会计师事务所（特殊普通合伙）深圳分所</t>
  </si>
  <si>
    <t>深圳市啪啪运动科技有限公司</t>
  </si>
  <si>
    <t>1,108.72</t>
  </si>
  <si>
    <t>2,387.78</t>
  </si>
  <si>
    <t>637.10</t>
  </si>
  <si>
    <t>深圳本我网络科技有限公司</t>
  </si>
  <si>
    <t>20.84</t>
  </si>
  <si>
    <t>526.93</t>
  </si>
  <si>
    <t>134.39</t>
  </si>
  <si>
    <t>深圳英嘉通半导体有限公司</t>
  </si>
  <si>
    <t>6.02</t>
  </si>
  <si>
    <t>44.10</t>
  </si>
  <si>
    <t>199.65</t>
  </si>
  <si>
    <t>深圳市智慧海洋科技有限公司</t>
  </si>
  <si>
    <t>528.70</t>
  </si>
  <si>
    <t>1,447.07</t>
  </si>
  <si>
    <t>2727.13</t>
  </si>
  <si>
    <t>沛鸿电子（深圳）有限公司</t>
  </si>
  <si>
    <t>2,587.08</t>
  </si>
  <si>
    <t>3,592.45</t>
  </si>
  <si>
    <t>182.19</t>
  </si>
  <si>
    <t>环球数科集团有限公司</t>
  </si>
  <si>
    <t>4,099.34</t>
  </si>
  <si>
    <t>20,489.05</t>
  </si>
  <si>
    <t>2051.58</t>
  </si>
  <si>
    <t>深圳税博会计事务所（特殊普通合伙））</t>
  </si>
  <si>
    <t>深圳市国微电子有限公司</t>
  </si>
  <si>
    <t>91110101592354581W</t>
  </si>
  <si>
    <t>336,502.14</t>
  </si>
  <si>
    <t>472,452.44</t>
  </si>
  <si>
    <t>44392.19</t>
  </si>
  <si>
    <t>深圳市摩范标签材料有限公司</t>
  </si>
  <si>
    <t>2,089.42</t>
  </si>
  <si>
    <t>2,739.80</t>
  </si>
  <si>
    <t>227.41</t>
  </si>
  <si>
    <t>深圳高鉴会计师事务所（普通合伙）</t>
  </si>
  <si>
    <t>小象智能（深圳）有限公司</t>
  </si>
  <si>
    <t>0.40</t>
  </si>
  <si>
    <t>65.92</t>
  </si>
  <si>
    <t>208.13</t>
  </si>
  <si>
    <t>深圳数阔信息技术有限公司</t>
  </si>
  <si>
    <t>3,919.42</t>
  </si>
  <si>
    <t>5,109.73</t>
  </si>
  <si>
    <t>3175.95</t>
  </si>
  <si>
    <t>深圳智慧医学科技有限公司</t>
  </si>
  <si>
    <t>507.00</t>
  </si>
  <si>
    <t>980.51</t>
  </si>
  <si>
    <t>941.80</t>
  </si>
  <si>
    <t>深圳市睿服科技有限公司</t>
  </si>
  <si>
    <t>39,570.48</t>
  </si>
  <si>
    <t>51,458.8239</t>
  </si>
  <si>
    <t>7582.36</t>
  </si>
  <si>
    <t>小印创新科技（深圳）有限公司</t>
  </si>
  <si>
    <t>222.78</t>
  </si>
  <si>
    <t>314.78</t>
  </si>
  <si>
    <t>192.00</t>
  </si>
  <si>
    <t>深圳市比比赞科技有限公司</t>
  </si>
  <si>
    <t>2,777.42</t>
  </si>
  <si>
    <t>5,031.87</t>
  </si>
  <si>
    <t>429.03</t>
  </si>
  <si>
    <t>深圳市阿尔泰车载娱乐系统有限公司</t>
  </si>
  <si>
    <t>713.15</t>
  </si>
  <si>
    <t>1,631.52</t>
  </si>
  <si>
    <t>175.01</t>
  </si>
  <si>
    <t>深圳市新创中天信息科技发展有限公司</t>
  </si>
  <si>
    <t>91440300564247623G</t>
  </si>
  <si>
    <t>884.05</t>
  </si>
  <si>
    <t>2,015.50</t>
  </si>
  <si>
    <t>555.81</t>
  </si>
  <si>
    <t>深圳市广通会计师事务所（普通合伙）</t>
  </si>
  <si>
    <t>深圳市广通会计事务所（普通合伙）</t>
  </si>
  <si>
    <t>深圳华启科技有限公司</t>
  </si>
  <si>
    <t>91440300770336790P</t>
  </si>
  <si>
    <t>924.89</t>
  </si>
  <si>
    <t>2,126.29</t>
  </si>
  <si>
    <t>196.92</t>
  </si>
  <si>
    <t>深圳德正会计师事务所有限公司</t>
  </si>
  <si>
    <t>易念科技（深圳）有限公司</t>
  </si>
  <si>
    <t>0.43</t>
  </si>
  <si>
    <t>18.16</t>
  </si>
  <si>
    <t>300.49</t>
  </si>
  <si>
    <t>骑记（深圳）科技有限公司</t>
  </si>
  <si>
    <t>4 智能终端产业集群</t>
  </si>
  <si>
    <t>1,091.51</t>
  </si>
  <si>
    <t>2,161.36</t>
  </si>
  <si>
    <t>1302.64</t>
  </si>
  <si>
    <t>深圳市方为半导体有限公司</t>
  </si>
  <si>
    <t>48.23</t>
  </si>
  <si>
    <t>205.12</t>
  </si>
  <si>
    <t>178.35</t>
  </si>
  <si>
    <t>深圳市拓邦软件技术有限公司</t>
  </si>
  <si>
    <t>3,585.26</t>
  </si>
  <si>
    <t>4,506.14</t>
  </si>
  <si>
    <t>1238.77</t>
  </si>
  <si>
    <t>深圳博耐飞特数字技术有限公司</t>
  </si>
  <si>
    <t>549.15</t>
  </si>
  <si>
    <t>689.37</t>
  </si>
  <si>
    <t>165.85</t>
  </si>
  <si>
    <t>深圳市盛路物联通讯技术有限公司</t>
  </si>
  <si>
    <t>39.19</t>
  </si>
  <si>
    <t>407.23</t>
  </si>
  <si>
    <t>708.76</t>
  </si>
  <si>
    <t>深圳市轩华会计师事务所（普通合伙）</t>
  </si>
  <si>
    <t>深圳华云信息系统科技股份有限公司</t>
  </si>
  <si>
    <t>32,740.7884</t>
  </si>
  <si>
    <t>50,240.8016</t>
  </si>
  <si>
    <t>4696.50</t>
  </si>
  <si>
    <t>深圳市亿维自动化技术有限公司</t>
  </si>
  <si>
    <t>精密仪器设备产业集群和智能机器人产业集群</t>
  </si>
  <si>
    <t>5,115.54</t>
  </si>
  <si>
    <t>6,950.26</t>
  </si>
  <si>
    <t>877.48</t>
  </si>
  <si>
    <t>银河电力集团股份有限公司</t>
  </si>
  <si>
    <t>48,146.37</t>
  </si>
  <si>
    <t>58,086.39</t>
  </si>
  <si>
    <t>2979.43</t>
  </si>
  <si>
    <t>深圳市欣天科技股份有限公司</t>
  </si>
  <si>
    <t>网络与通讯</t>
  </si>
  <si>
    <t>10,512.49</t>
  </si>
  <si>
    <t>13,355.91</t>
  </si>
  <si>
    <t>945.12</t>
  </si>
  <si>
    <t>深圳小鹅网络技术有限公司</t>
  </si>
  <si>
    <t>24,096.6303</t>
  </si>
  <si>
    <t>30,748.1168</t>
  </si>
  <si>
    <t>12509.60</t>
  </si>
  <si>
    <t>艾贝科技（深圳）有限公司</t>
  </si>
  <si>
    <t>1,010.29</t>
  </si>
  <si>
    <t>1,344.32</t>
  </si>
  <si>
    <t>545.68</t>
  </si>
  <si>
    <t>深圳市海明科信息技术有限公司</t>
  </si>
  <si>
    <t>91110105592343655N</t>
  </si>
  <si>
    <t>0.01</t>
  </si>
  <si>
    <t>586.70</t>
  </si>
  <si>
    <t>352.27</t>
  </si>
  <si>
    <t>深圳未知君生物科技有限公司</t>
  </si>
  <si>
    <t>2,890.00</t>
  </si>
  <si>
    <t>4,192.58</t>
  </si>
  <si>
    <t>8250.64</t>
  </si>
  <si>
    <t>深圳卡尔迅互联网科技有限公司</t>
  </si>
  <si>
    <t>416.75</t>
  </si>
  <si>
    <t>564.84</t>
  </si>
  <si>
    <t>327.32</t>
  </si>
  <si>
    <t>深圳市启檬科技有限公司</t>
  </si>
  <si>
    <t>625.85</t>
  </si>
  <si>
    <t>751.78</t>
  </si>
  <si>
    <t>554.83</t>
  </si>
  <si>
    <t>深圳轩华会计师事务所（普通合伙））</t>
  </si>
  <si>
    <t>深圳智蛋科技有限公司</t>
  </si>
  <si>
    <t>148.50</t>
  </si>
  <si>
    <t>270.66</t>
  </si>
  <si>
    <t>266.07</t>
  </si>
  <si>
    <t>深圳市铠硕达科技有限公司</t>
  </si>
  <si>
    <t>91440101MA5CJRBW6H</t>
  </si>
  <si>
    <t>2,765.62</t>
  </si>
  <si>
    <t>6,765.80</t>
  </si>
  <si>
    <t>523.00</t>
  </si>
  <si>
    <t>广州鹏城会计师事务所（普通合伙）</t>
  </si>
  <si>
    <t>深圳市中舟通信技术有限公司</t>
  </si>
  <si>
    <t>1,853.30</t>
  </si>
  <si>
    <t>2,680.40</t>
  </si>
  <si>
    <t>334.09</t>
  </si>
  <si>
    <t>万亿运营（深圳）科技有限责任公司</t>
  </si>
  <si>
    <t>123.25</t>
  </si>
  <si>
    <t>903.36</t>
  </si>
  <si>
    <t>190.16</t>
  </si>
  <si>
    <t>深圳潜行创新科技有限公司</t>
  </si>
  <si>
    <t>7,265.03</t>
  </si>
  <si>
    <t>10,660.89</t>
  </si>
  <si>
    <t>2100.73</t>
  </si>
  <si>
    <t>深圳万国会计师事务所（普通合伙）（）</t>
  </si>
  <si>
    <t>深圳市成为智能交通系统有限公司</t>
  </si>
  <si>
    <t>2,013.81</t>
  </si>
  <si>
    <t>3,232.76</t>
  </si>
  <si>
    <t>195.05</t>
  </si>
  <si>
    <t>深圳市曙芯微电子有限公司</t>
  </si>
  <si>
    <t>1.63</t>
  </si>
  <si>
    <t>375.62</t>
  </si>
  <si>
    <t>257.88</t>
  </si>
  <si>
    <t>深圳乐言科技有限公司</t>
  </si>
  <si>
    <t>561.67</t>
  </si>
  <si>
    <t>906.05</t>
  </si>
  <si>
    <t>718.70</t>
  </si>
  <si>
    <t>深圳创源互动科技有限公司</t>
  </si>
  <si>
    <t>91440300078951885Q</t>
  </si>
  <si>
    <t>1,465.38</t>
  </si>
  <si>
    <t>3,249.53</t>
  </si>
  <si>
    <t>266.97</t>
  </si>
  <si>
    <t>深圳起恒会计师事务所（普通合伙）</t>
  </si>
  <si>
    <t>深圳市中盛建筑工程有限公司</t>
  </si>
  <si>
    <t>2,781.13</t>
  </si>
  <si>
    <t>4,473.40</t>
  </si>
  <si>
    <t>272.11</t>
  </si>
  <si>
    <t>深圳市奇摩计算机有限公司</t>
  </si>
  <si>
    <t>1,597.18</t>
  </si>
  <si>
    <t>2,588.12</t>
  </si>
  <si>
    <t>239.44</t>
  </si>
  <si>
    <t>深圳联杰会计师事务所（普通合伙）</t>
  </si>
  <si>
    <t>深圳市鸿效节能股份有限公司</t>
  </si>
  <si>
    <t>安全环保节能</t>
  </si>
  <si>
    <t>6,391.96</t>
  </si>
  <si>
    <t>7,926.84</t>
  </si>
  <si>
    <t>711.52</t>
  </si>
  <si>
    <t>辰芯半导体（深圳）有限公司</t>
  </si>
  <si>
    <t>206.56</t>
  </si>
  <si>
    <t>656.51</t>
  </si>
  <si>
    <t>470.17</t>
  </si>
  <si>
    <t>深圳市衡泰信科技有限公司</t>
  </si>
  <si>
    <t>9,456.81</t>
  </si>
  <si>
    <t>11,508.67</t>
  </si>
  <si>
    <t>1428.17</t>
  </si>
  <si>
    <t>深圳市小溪流科技有限公司</t>
  </si>
  <si>
    <t>10,987.96</t>
  </si>
  <si>
    <t>13,739.99</t>
  </si>
  <si>
    <t>3631.77</t>
  </si>
  <si>
    <t>深圳中瀚会计师事务所（普通合伙）</t>
  </si>
  <si>
    <t>深圳市蓝海佳和电子科技有限公司</t>
  </si>
  <si>
    <t>3,118.46</t>
  </si>
  <si>
    <t>3,945.37</t>
  </si>
  <si>
    <t>290.20</t>
  </si>
  <si>
    <t>深圳心慧科技有限公司</t>
  </si>
  <si>
    <t>924.40</t>
  </si>
  <si>
    <t>1,640.12</t>
  </si>
  <si>
    <t>1023.24</t>
  </si>
  <si>
    <t>深圳市金百锐通信科技有限公司</t>
  </si>
  <si>
    <t>5,462.23</t>
  </si>
  <si>
    <t>8,317.07</t>
  </si>
  <si>
    <t>776.89</t>
  </si>
  <si>
    <t>深圳砺芯半导体有限责任公司</t>
  </si>
  <si>
    <t>2,014.28</t>
  </si>
  <si>
    <t>2,782.70</t>
  </si>
  <si>
    <t>509.11</t>
  </si>
  <si>
    <t>深圳市拜特科技股份有限公司</t>
  </si>
  <si>
    <t>6,668.3055</t>
  </si>
  <si>
    <t>12,668.1567</t>
  </si>
  <si>
    <t>2091.22</t>
  </si>
  <si>
    <t>大华会计师事务所（特殊普通合伙）广州分所</t>
  </si>
  <si>
    <t>深圳市淘淘谷信息技术有限公司</t>
  </si>
  <si>
    <t>91440300797965554K</t>
  </si>
  <si>
    <t>5,945.55</t>
  </si>
  <si>
    <t>7,838.37</t>
  </si>
  <si>
    <t>1343.58</t>
  </si>
  <si>
    <t>深圳鹏信会计师事务所</t>
  </si>
  <si>
    <t>劲逐软件技术（深圳）有限公司</t>
  </si>
  <si>
    <t>软件与信息服务产业集群、智 能传感器产业集群</t>
  </si>
  <si>
    <t>743.33</t>
  </si>
  <si>
    <t>1,203.54</t>
  </si>
  <si>
    <t>191.08</t>
  </si>
  <si>
    <t>深圳安信卓科技有限公司</t>
  </si>
  <si>
    <t>3,075.7745</t>
  </si>
  <si>
    <t>4,343.0719</t>
  </si>
  <si>
    <t>539.65</t>
  </si>
  <si>
    <t>深圳众庭联合科技有限公司</t>
  </si>
  <si>
    <t>801.35</t>
  </si>
  <si>
    <t>1,179.44</t>
  </si>
  <si>
    <t>153.40</t>
  </si>
  <si>
    <t>深圳朗驰科技有限公司</t>
  </si>
  <si>
    <t>974.49</t>
  </si>
  <si>
    <t>1,553.18</t>
  </si>
  <si>
    <t>182.83</t>
  </si>
  <si>
    <t>量子动力（深圳）计算机科技有限公司</t>
  </si>
  <si>
    <t>168.35</t>
  </si>
  <si>
    <t>660.08</t>
  </si>
  <si>
    <t>509.72</t>
  </si>
  <si>
    <t>深圳国安会计师事务所有限公司</t>
  </si>
  <si>
    <t>深圳市其域创新科技有限公司</t>
  </si>
  <si>
    <t>1.41</t>
  </si>
  <si>
    <t>230.50</t>
  </si>
  <si>
    <t>2428.32</t>
  </si>
  <si>
    <t>深圳市成功快车科技有限公司</t>
  </si>
  <si>
    <t>108.27</t>
  </si>
  <si>
    <t>193.19</t>
  </si>
  <si>
    <t>142.48</t>
  </si>
  <si>
    <t>深圳市思倍云科技有限公司</t>
  </si>
  <si>
    <t>171.03</t>
  </si>
  <si>
    <t>613.18</t>
  </si>
  <si>
    <t>3449.71</t>
  </si>
  <si>
    <t>杰为软件系统（深圳）有限公司</t>
  </si>
  <si>
    <t>1,344.26</t>
  </si>
  <si>
    <t>2,733.78</t>
  </si>
  <si>
    <t>2282.25</t>
  </si>
  <si>
    <t>冠捷视听科技（深圳）有限公司</t>
  </si>
  <si>
    <t xml:space="preserve">91350102MA32Y7N56Q </t>
  </si>
  <si>
    <t>60,740.47</t>
  </si>
  <si>
    <t>84,453.96</t>
  </si>
  <si>
    <t>5234.87</t>
  </si>
  <si>
    <t>福州华茂会计师事务所有限公司</t>
  </si>
  <si>
    <t>91350102MA32Y7N56Q</t>
  </si>
  <si>
    <t>深圳市鱼悦互动科技有限公司</t>
  </si>
  <si>
    <t>55.96</t>
  </si>
  <si>
    <t>213.95</t>
  </si>
  <si>
    <t>375.57</t>
  </si>
  <si>
    <t>深圳深度赋智科技有限公司</t>
  </si>
  <si>
    <t>541.20</t>
  </si>
  <si>
    <t>889.58</t>
  </si>
  <si>
    <t>深圳合一智控科技有限公司</t>
  </si>
  <si>
    <t>254.42</t>
  </si>
  <si>
    <t>532.07</t>
  </si>
  <si>
    <t>237.36</t>
  </si>
  <si>
    <t>深圳市贸人科技有限公司</t>
  </si>
  <si>
    <t>150.03</t>
  </si>
  <si>
    <t>610.42</t>
  </si>
  <si>
    <t>亿柏国际科技（深圳）有限公司</t>
  </si>
  <si>
    <t>6,835.22</t>
  </si>
  <si>
    <t>8,428.63</t>
  </si>
  <si>
    <t>1014.96</t>
  </si>
  <si>
    <t>深圳市君威科技有限公司</t>
  </si>
  <si>
    <t>2,540.1261</t>
  </si>
  <si>
    <t>3,397.9969</t>
  </si>
  <si>
    <t>981.90</t>
  </si>
  <si>
    <t>深圳市振华微电子有限公司</t>
  </si>
  <si>
    <t>65,541.87</t>
  </si>
  <si>
    <t>100,267.00</t>
  </si>
  <si>
    <t>9599.00</t>
  </si>
  <si>
    <t>深圳市行知网络科技有限公司</t>
  </si>
  <si>
    <t>358.24</t>
  </si>
  <si>
    <t>846.84</t>
  </si>
  <si>
    <t>382.61</t>
  </si>
  <si>
    <t>深圳市华汉伟业科技有限公司</t>
  </si>
  <si>
    <t>软件与信息服务、智能传感器</t>
  </si>
  <si>
    <t>9,680.2377</t>
  </si>
  <si>
    <t>14,821.62</t>
  </si>
  <si>
    <t>2219.22</t>
  </si>
  <si>
    <t>深圳皇嘉会计事务所（普通合伙）</t>
  </si>
  <si>
    <t>深圳市鼎元智能科技有限公司</t>
  </si>
  <si>
    <t>6,200.35</t>
  </si>
  <si>
    <t>11,954.28</t>
  </si>
  <si>
    <t>2298.93</t>
  </si>
  <si>
    <t>深圳市佳保安全股份有限公司</t>
  </si>
  <si>
    <t>5,000.87</t>
  </si>
  <si>
    <t>6,566.17</t>
  </si>
  <si>
    <t>572.46</t>
  </si>
  <si>
    <t>大华会计师事务所（特殊普通合伙））</t>
  </si>
  <si>
    <t>深圳米筐科技有限公司</t>
  </si>
  <si>
    <t>1,409.27</t>
  </si>
  <si>
    <t>1,701.00</t>
  </si>
  <si>
    <t>939.81</t>
  </si>
  <si>
    <t>深圳中微电科技有限公司</t>
  </si>
  <si>
    <t xml:space="preserve">91440300342808042X </t>
  </si>
  <si>
    <t xml:space="preserve">半导体与集成电路产业群 </t>
  </si>
  <si>
    <t>775.7581</t>
  </si>
  <si>
    <t>2,085.7429</t>
  </si>
  <si>
    <t>3700.28</t>
  </si>
  <si>
    <t>深圳锐盟半导体有限公司</t>
  </si>
  <si>
    <t>611.64</t>
  </si>
  <si>
    <t>1,632.85</t>
  </si>
  <si>
    <t>1491.88</t>
  </si>
  <si>
    <t>深圳税博会计事务所（特殊普通合伙）</t>
  </si>
  <si>
    <t>深圳市讯禾实业有限公司</t>
  </si>
  <si>
    <t>2,117.32</t>
  </si>
  <si>
    <t>3,653.98</t>
  </si>
  <si>
    <t>341.25</t>
  </si>
  <si>
    <t>深圳市臻络科技有限公司</t>
  </si>
  <si>
    <t>3,558.85</t>
  </si>
  <si>
    <t>4,379.09</t>
  </si>
  <si>
    <t>3374.41</t>
  </si>
  <si>
    <t>深圳市北汉科技有限公司</t>
  </si>
  <si>
    <t>3,594.25</t>
  </si>
  <si>
    <t>6,327.04</t>
  </si>
  <si>
    <t>585.23</t>
  </si>
  <si>
    <t>深圳市华众杰会计师事务所（普通合伙）</t>
  </si>
  <si>
    <t>深圳市牛角尖大数据软件有限公司</t>
  </si>
  <si>
    <t>170.09</t>
  </si>
  <si>
    <t>738.73</t>
  </si>
  <si>
    <t>67.40</t>
  </si>
  <si>
    <t>深圳市星期零食品科技有限公司</t>
  </si>
  <si>
    <t>91440300797962863W</t>
  </si>
  <si>
    <t>1,639.03</t>
  </si>
  <si>
    <t>4,380.98</t>
  </si>
  <si>
    <t>1082.32</t>
  </si>
  <si>
    <t>深圳市同一会计师事务所（普通合伙）</t>
  </si>
  <si>
    <t>深圳市人机共识科技有限公司</t>
  </si>
  <si>
    <t>914403007716241105</t>
  </si>
  <si>
    <t>266.53</t>
  </si>
  <si>
    <t>612.99</t>
  </si>
  <si>
    <t>211.28</t>
  </si>
  <si>
    <t>深圳诚德会计师事务所</t>
  </si>
  <si>
    <t>华强方特（深圳）电影有限公司</t>
  </si>
  <si>
    <t>数字创意</t>
  </si>
  <si>
    <t>83,125.70</t>
  </si>
  <si>
    <t>109,917.23</t>
  </si>
  <si>
    <t>7765.18</t>
  </si>
  <si>
    <t>毕马威华振会计师事务所（特殊普通合伙）</t>
  </si>
  <si>
    <t>深圳市力合微电子股份有限公司</t>
  </si>
  <si>
    <t>913300005793421213（1/3）</t>
  </si>
  <si>
    <t>32,761.45</t>
  </si>
  <si>
    <t>50,226.82</t>
  </si>
  <si>
    <t>5358.49</t>
  </si>
  <si>
    <t>深圳市海伊石油技术有限公司</t>
  </si>
  <si>
    <t xml:space="preserve">91440300699060874C </t>
  </si>
  <si>
    <t>软件与信息服务产业集群、深地深海</t>
  </si>
  <si>
    <t>1,041.20</t>
  </si>
  <si>
    <t>3,722.37</t>
  </si>
  <si>
    <t>309.68</t>
  </si>
  <si>
    <t>亿慧云智能科技（深圳）股份有限公司</t>
  </si>
  <si>
    <t>六、生物医药与健康</t>
  </si>
  <si>
    <t>0.47</t>
  </si>
  <si>
    <t>655.50</t>
  </si>
  <si>
    <t>531.32</t>
  </si>
  <si>
    <t>眼擎科技（深圳）有限公司</t>
  </si>
  <si>
    <t>1,057.52</t>
  </si>
  <si>
    <t>1,279.94</t>
  </si>
  <si>
    <t>395.40</t>
  </si>
  <si>
    <t>深圳蓝束科技有限公司</t>
  </si>
  <si>
    <t>228.00</t>
  </si>
  <si>
    <t>293.70</t>
  </si>
  <si>
    <t>113.51</t>
  </si>
  <si>
    <t>深圳市大梦龙途文化传播有限公司</t>
  </si>
  <si>
    <t>软件与信息服务产业集群；数字创意产业集群</t>
  </si>
  <si>
    <t>8,646.37</t>
  </si>
  <si>
    <t>13,485.68</t>
  </si>
  <si>
    <t>4972.84</t>
  </si>
  <si>
    <t>深圳正弘会计师事务所（普通合伙）</t>
  </si>
  <si>
    <t>深圳国人无线通信有限公司</t>
  </si>
  <si>
    <t>5,268.13</t>
  </si>
  <si>
    <t>8,931.26</t>
  </si>
  <si>
    <t>3549.56</t>
  </si>
  <si>
    <t>深圳市掌阅科技有限公司</t>
  </si>
  <si>
    <t>13,875.08</t>
  </si>
  <si>
    <t>22,939.25</t>
  </si>
  <si>
    <t>1326.24</t>
  </si>
  <si>
    <t>金蝶智慧科技（深圳）有限公司</t>
  </si>
  <si>
    <t>1,468.14</t>
  </si>
  <si>
    <t>1,961.34</t>
  </si>
  <si>
    <t>1024.18</t>
  </si>
  <si>
    <t>深圳粤宝会计师事务所</t>
  </si>
  <si>
    <t>深圳市秦权软件有限公司</t>
  </si>
  <si>
    <t xml:space="preserve"> 914403005747582753</t>
  </si>
  <si>
    <t>350.64</t>
  </si>
  <si>
    <t>459.85</t>
  </si>
  <si>
    <t>73.21</t>
  </si>
  <si>
    <t>深圳市智威视讯科技有限公司</t>
  </si>
  <si>
    <t>1,295.75</t>
  </si>
  <si>
    <t>1,635.75</t>
  </si>
  <si>
    <t>146.40</t>
  </si>
  <si>
    <t>壬华（深圳）科技有限公司</t>
  </si>
  <si>
    <t>51.93</t>
  </si>
  <si>
    <t>154.50</t>
  </si>
  <si>
    <t>2350.89</t>
  </si>
  <si>
    <t>深圳芯珑电子技术有限公司</t>
  </si>
  <si>
    <t>1,045.49</t>
  </si>
  <si>
    <t>4,005.68</t>
  </si>
  <si>
    <t>620.51</t>
  </si>
  <si>
    <t>网御安全技术（深圳）有限公司</t>
  </si>
  <si>
    <t>224.69</t>
  </si>
  <si>
    <t>582.35</t>
  </si>
  <si>
    <t>322.48</t>
  </si>
  <si>
    <t>深圳创维无线技术有限公司</t>
  </si>
  <si>
    <t>914403000589780442</t>
  </si>
  <si>
    <t>7,150.29</t>
  </si>
  <si>
    <t>10,502.08</t>
  </si>
  <si>
    <t>1185.89</t>
  </si>
  <si>
    <t>德勤华永会计师事务所（特殊普通合伙）深圳分所</t>
  </si>
  <si>
    <t>深圳市好家庭健康科技有限公司</t>
  </si>
  <si>
    <t>8,739.19</t>
  </si>
  <si>
    <t>11,936.99</t>
  </si>
  <si>
    <t>699.33</t>
  </si>
  <si>
    <t>深圳市纽创信安科技开发有限公司</t>
  </si>
  <si>
    <t>2,971.82</t>
  </si>
  <si>
    <t>4,178.00</t>
  </si>
  <si>
    <t>2741.28</t>
  </si>
  <si>
    <t>清能艾科（深圳）能源技术有限公司</t>
  </si>
  <si>
    <t>914403007716366724</t>
  </si>
  <si>
    <t>906.50</t>
  </si>
  <si>
    <t>1,234.49</t>
  </si>
  <si>
    <t>956.15</t>
  </si>
  <si>
    <t>深圳中立会计师事务所（普通合伙）</t>
  </si>
  <si>
    <t>深圳市云顶信息技术有限公司</t>
  </si>
  <si>
    <t>8,583.55</t>
  </si>
  <si>
    <t>14,225.81</t>
  </si>
  <si>
    <t>2093.73</t>
  </si>
  <si>
    <t>深圳市顶尖传诚科技有限公司</t>
  </si>
  <si>
    <t>3,955.21</t>
  </si>
  <si>
    <t>5,209.53</t>
  </si>
  <si>
    <t>3641.85</t>
  </si>
  <si>
    <t>深圳市联动精准科技有限公司</t>
  </si>
  <si>
    <t>91440101MA9W5LMK0P</t>
  </si>
  <si>
    <t>10,547.22</t>
  </si>
  <si>
    <t>14,569.54</t>
  </si>
  <si>
    <t>800.87</t>
  </si>
  <si>
    <t>广东亨安会计师事务所（普通合伙）</t>
  </si>
  <si>
    <t>深圳市超时代软件有限公司</t>
  </si>
  <si>
    <t>592.09</t>
  </si>
  <si>
    <t>1,999.75</t>
  </si>
  <si>
    <t>173.35</t>
  </si>
  <si>
    <t>科来思（科技）深圳有限公司</t>
  </si>
  <si>
    <t>5.00</t>
  </si>
  <si>
    <t>509.81</t>
  </si>
  <si>
    <t>416.82</t>
  </si>
  <si>
    <t>卫健智能（深圳）有限公司</t>
  </si>
  <si>
    <t>1,181.85</t>
  </si>
  <si>
    <t>1,663.30</t>
  </si>
  <si>
    <t>1043.22</t>
  </si>
  <si>
    <t>深圳市友点科技有限公司</t>
  </si>
  <si>
    <t>2,304.88</t>
  </si>
  <si>
    <t>2,795.25</t>
  </si>
  <si>
    <t>2024.98</t>
  </si>
  <si>
    <t>通知企业补交新报告，待研究：纳税申报表与税务局数据明显不一致</t>
  </si>
  <si>
    <t>深圳宸元网信科技有限公司</t>
  </si>
  <si>
    <t>434.74</t>
  </si>
  <si>
    <t>1,162.86</t>
  </si>
  <si>
    <t>1058.69</t>
  </si>
  <si>
    <t>深圳太阳生物科技股份有限公司</t>
  </si>
  <si>
    <r>
      <rPr>
        <sz val="10"/>
        <color theme="1"/>
        <rFont val="Arial"/>
        <charset val="134"/>
      </rPr>
      <t xml:space="preserve">	</t>
    </r>
    <r>
      <rPr>
        <sz val="10"/>
        <color theme="1"/>
        <rFont val="宋体"/>
        <charset val="134"/>
      </rPr>
      <t xml:space="preserve">91440300779879871P  </t>
    </r>
  </si>
  <si>
    <t>433.70</t>
  </si>
  <si>
    <t>592.81</t>
  </si>
  <si>
    <t>155.66</t>
  </si>
  <si>
    <r>
      <rPr>
        <sz val="10"/>
        <color theme="1"/>
        <rFont val="Arial"/>
        <charset val="134"/>
      </rPr>
      <t xml:space="preserve">	</t>
    </r>
    <r>
      <rPr>
        <sz val="10"/>
        <color theme="1"/>
        <rFont val="宋体"/>
        <charset val="134"/>
      </rPr>
      <t>91440300779879871P</t>
    </r>
  </si>
  <si>
    <t>深圳市奇航疆域技术有限公司</t>
  </si>
  <si>
    <t>479.53</t>
  </si>
  <si>
    <t>705.66</t>
  </si>
  <si>
    <t>381.30</t>
  </si>
  <si>
    <t>深圳铭审会计师我事务所（普通合伙）</t>
  </si>
  <si>
    <t>深圳市微云信众技术有限公司</t>
  </si>
  <si>
    <t>2,578.97</t>
  </si>
  <si>
    <t>5,842.43</t>
  </si>
  <si>
    <t>420.57</t>
  </si>
  <si>
    <t>深圳威科软件科技有限公司</t>
  </si>
  <si>
    <t>软件和信息服务产业</t>
  </si>
  <si>
    <t>4,016.57</t>
  </si>
  <si>
    <t>10,476.53</t>
  </si>
  <si>
    <t>2871.51</t>
  </si>
  <si>
    <t>深圳道勤会计师事务所（普通合作）</t>
  </si>
  <si>
    <t>深圳市俊元生物科技有限公司</t>
  </si>
  <si>
    <t>375.85</t>
  </si>
  <si>
    <t>458.73</t>
  </si>
  <si>
    <t>258.39</t>
  </si>
  <si>
    <t>深圳华通威国际检验有限公司</t>
  </si>
  <si>
    <t>11,870.73</t>
  </si>
  <si>
    <t>14,473.47</t>
  </si>
  <si>
    <t>1034.09</t>
  </si>
  <si>
    <t>深圳汝原科技有限公司</t>
  </si>
  <si>
    <t>770.39</t>
  </si>
  <si>
    <t>2,012.13</t>
  </si>
  <si>
    <t>2856.96</t>
  </si>
  <si>
    <t>深圳市铭励扬科技有限公司</t>
  </si>
  <si>
    <t>4,783.29</t>
  </si>
  <si>
    <t>7,882.58</t>
  </si>
  <si>
    <t>811.97</t>
  </si>
  <si>
    <t>深圳市移联通信技术有限责任公司</t>
  </si>
  <si>
    <t>10,158.67</t>
  </si>
  <si>
    <t>13,457.33</t>
  </si>
  <si>
    <t>894.01</t>
  </si>
  <si>
    <t>莱仕力智能技术（深圳）有限公司</t>
  </si>
  <si>
    <t>2,535.43</t>
  </si>
  <si>
    <t>6,918.21</t>
  </si>
  <si>
    <t>743.32</t>
  </si>
  <si>
    <t>深圳市极致物通软件有限公司</t>
  </si>
  <si>
    <t>856.37</t>
  </si>
  <si>
    <t>1,191.54</t>
  </si>
  <si>
    <t>151.43</t>
  </si>
  <si>
    <t>待研究：年审报告研发费用明显小于加计扣除数据，纳税申报表与税务局数据明显不一致</t>
  </si>
  <si>
    <t>深圳市科中云技术有限公司</t>
  </si>
  <si>
    <t>850.12</t>
  </si>
  <si>
    <t>1,218.33</t>
  </si>
  <si>
    <t>300.04</t>
  </si>
  <si>
    <t>深圳市美置乡墅科技有限公司</t>
  </si>
  <si>
    <t>八、现代时尚;七、数字创意</t>
  </si>
  <si>
    <t>1,039.02</t>
  </si>
  <si>
    <t>1307.93</t>
  </si>
  <si>
    <t>367.47</t>
  </si>
  <si>
    <t>深圳零世科技有限公司</t>
  </si>
  <si>
    <t>91440300MA5GDUGE6Q</t>
  </si>
  <si>
    <r>
      <rPr>
        <sz val="10"/>
        <color theme="1"/>
        <rFont val="宋体"/>
        <charset val="134"/>
      </rPr>
      <t>软件与信息服务产业集群</t>
    </r>
    <r>
      <rPr>
        <sz val="10"/>
        <color theme="1"/>
        <rFont val="Arial"/>
        <charset val="134"/>
      </rPr>
      <t xml:space="preserve">	</t>
    </r>
  </si>
  <si>
    <t>417.68</t>
  </si>
  <si>
    <t>504.22</t>
  </si>
  <si>
    <t>183.10</t>
  </si>
  <si>
    <t>深圳市恒昇会计师事务所</t>
  </si>
  <si>
    <t>深圳安邦科技有限公司</t>
  </si>
  <si>
    <t>2,588.86</t>
  </si>
  <si>
    <t>3,178.00</t>
  </si>
  <si>
    <t>245.67</t>
  </si>
  <si>
    <t>爱讯达科技（深圳）有限公司</t>
  </si>
  <si>
    <t>3,209.49</t>
  </si>
  <si>
    <t>4,438.76</t>
  </si>
  <si>
    <t>437.74</t>
  </si>
  <si>
    <t>善理通益信息科技（深圳）有限公司</t>
  </si>
  <si>
    <t>1,024.17</t>
  </si>
  <si>
    <t>1,603.04</t>
  </si>
  <si>
    <t>302.60</t>
  </si>
  <si>
    <t>深圳市绿洲光生物技术有限公司</t>
  </si>
  <si>
    <t>236.05</t>
  </si>
  <si>
    <t>505.57</t>
  </si>
  <si>
    <t>550.29</t>
  </si>
  <si>
    <t>深圳航天东方红卫星有限公司</t>
  </si>
  <si>
    <t>11,011.00</t>
  </si>
  <si>
    <t>21,969.37</t>
  </si>
  <si>
    <t>1389.04</t>
  </si>
  <si>
    <t>致同会计师事务所</t>
  </si>
  <si>
    <t>深圳市信成医疗科技有限公司</t>
  </si>
  <si>
    <t>185.13</t>
  </si>
  <si>
    <t>1,981.31</t>
  </si>
  <si>
    <t>1497.67</t>
  </si>
  <si>
    <t>深圳市正东兴通讯设备有限公司</t>
  </si>
  <si>
    <t>3,061.16</t>
  </si>
  <si>
    <t>8,955.17</t>
  </si>
  <si>
    <t>465.38</t>
  </si>
  <si>
    <t>深圳复临科技有限公司</t>
  </si>
  <si>
    <t>6513应用软件开发</t>
  </si>
  <si>
    <t>2,355.42</t>
  </si>
  <si>
    <t>4,052.96</t>
  </si>
  <si>
    <t>4947.94</t>
  </si>
  <si>
    <t>跨维（深圳）智能数字科技有限公司</t>
  </si>
  <si>
    <t>11.86</t>
  </si>
  <si>
    <t>530.87</t>
  </si>
  <si>
    <t>1287.16</t>
  </si>
  <si>
    <t>深圳市天维思信息技术有限公司</t>
  </si>
  <si>
    <t>1,302.83</t>
  </si>
  <si>
    <t>1,862.65</t>
  </si>
  <si>
    <t>821.25</t>
  </si>
  <si>
    <t>深圳轩华会计师事务所信（普通合伙）</t>
  </si>
  <si>
    <t>深圳乐趣网络科技有限公司</t>
  </si>
  <si>
    <t>342.45</t>
  </si>
  <si>
    <t>1,008.97</t>
  </si>
  <si>
    <t>894.52</t>
  </si>
  <si>
    <t>深圳永清水务有限责任公司</t>
  </si>
  <si>
    <t>9,402.17</t>
  </si>
  <si>
    <t>14,611.08</t>
  </si>
  <si>
    <t>813.05</t>
  </si>
  <si>
    <t>柏斯速眠科技（深圳）有限公司</t>
  </si>
  <si>
    <t>831.07</t>
  </si>
  <si>
    <t>1,027.48</t>
  </si>
  <si>
    <t>1228.39</t>
  </si>
  <si>
    <t>盈科票据服务（深圳）有限公司</t>
  </si>
  <si>
    <t>801.86</t>
  </si>
  <si>
    <t>1,088.75</t>
  </si>
  <si>
    <t>151.25</t>
  </si>
  <si>
    <t>深圳匠人网络科技有限公司</t>
  </si>
  <si>
    <t>1,639.18</t>
  </si>
  <si>
    <t>2,064.59</t>
  </si>
  <si>
    <t>995.40</t>
  </si>
  <si>
    <t>深圳市科皓信息技术有限公司</t>
  </si>
  <si>
    <t>5,637.54</t>
  </si>
  <si>
    <t>8,037.55</t>
  </si>
  <si>
    <t>1165.89</t>
  </si>
  <si>
    <t>深圳市竹芒信息技术有限公司</t>
  </si>
  <si>
    <t>物联网</t>
  </si>
  <si>
    <t>20,287.22</t>
  </si>
  <si>
    <t>26,654.75</t>
  </si>
  <si>
    <t>3031.87</t>
  </si>
  <si>
    <t>信永中和会计师事务所深圳分所</t>
  </si>
  <si>
    <t>深圳市镜玩科技有限公司</t>
  </si>
  <si>
    <t>1,216.70</t>
  </si>
  <si>
    <t>2,499.17</t>
  </si>
  <si>
    <t>871.07</t>
  </si>
  <si>
    <t>深圳市速亿通科技有限公司</t>
  </si>
  <si>
    <t>158.75</t>
  </si>
  <si>
    <t>220.03</t>
  </si>
  <si>
    <t>33.08</t>
  </si>
  <si>
    <t>深圳市金慧融智数据服务有限公司</t>
  </si>
  <si>
    <t>911101020855463270</t>
  </si>
  <si>
    <t>2,704.03</t>
  </si>
  <si>
    <t>3,568.04</t>
  </si>
  <si>
    <t>787.44</t>
  </si>
  <si>
    <t>北京兴华会计师事务所（特殊普通合伙）</t>
  </si>
  <si>
    <t>金马节能科技（深圳）有限公司</t>
  </si>
  <si>
    <t>855.62</t>
  </si>
  <si>
    <t>1,114.48</t>
  </si>
  <si>
    <t>621.92</t>
  </si>
  <si>
    <t>深圳银展会计师事务所（普通合伙）</t>
  </si>
  <si>
    <t>深圳市时代微云科技有限公司</t>
  </si>
  <si>
    <t>1,274.17</t>
  </si>
  <si>
    <t>2,680.10</t>
  </si>
  <si>
    <t>303.05</t>
  </si>
  <si>
    <t>深圳市麓邦技术有限公司</t>
  </si>
  <si>
    <t>1,472.43</t>
  </si>
  <si>
    <t>3,871.21</t>
  </si>
  <si>
    <t>326.67</t>
  </si>
  <si>
    <t>深圳市博容能源有限公司</t>
  </si>
  <si>
    <t>33.86</t>
  </si>
  <si>
    <t>65.32</t>
  </si>
  <si>
    <t>183.48</t>
  </si>
  <si>
    <t>深圳市中融数字科技有限公司</t>
  </si>
  <si>
    <t>4.18</t>
  </si>
  <si>
    <t>58.51</t>
  </si>
  <si>
    <t>647.60</t>
  </si>
  <si>
    <t>深圳市天天学农网络科技有限公司</t>
  </si>
  <si>
    <t>4,343.39</t>
  </si>
  <si>
    <t>6,042.60</t>
  </si>
  <si>
    <t>816.69</t>
  </si>
  <si>
    <t>深圳中科讯联科技股份有限公司</t>
  </si>
  <si>
    <t>下一代信息技术</t>
  </si>
  <si>
    <t>3,467.64</t>
  </si>
  <si>
    <t>4,210.65</t>
  </si>
  <si>
    <t>885.81</t>
  </si>
  <si>
    <t>深圳市快读科技有限公司</t>
  </si>
  <si>
    <t>167.19</t>
  </si>
  <si>
    <t>286.16</t>
  </si>
  <si>
    <t>69.65</t>
  </si>
  <si>
    <t>深圳厨艺科技有限公司</t>
  </si>
  <si>
    <t>449.40</t>
  </si>
  <si>
    <t>650.43</t>
  </si>
  <si>
    <t>323.36</t>
  </si>
  <si>
    <t>深圳光秒传感科技有限公司</t>
  </si>
  <si>
    <t>0.20</t>
  </si>
  <si>
    <t>20.99</t>
  </si>
  <si>
    <t>610.92</t>
  </si>
  <si>
    <t>深圳市明心数智科技有限公司</t>
  </si>
  <si>
    <t>2,782.81</t>
  </si>
  <si>
    <t>8,249.59</t>
  </si>
  <si>
    <t>4062.20</t>
  </si>
  <si>
    <t>深圳深信生物科技有限公司</t>
  </si>
  <si>
    <t>9131000005587870XB</t>
  </si>
  <si>
    <t>473.79</t>
  </si>
  <si>
    <t>4,255.97</t>
  </si>
  <si>
    <t>14193.63</t>
  </si>
  <si>
    <t>德勤华永会计师事务所（特殊普通合伙）</t>
  </si>
  <si>
    <t>深圳捷豹电波科技有限公司</t>
  </si>
  <si>
    <t>536.01</t>
  </si>
  <si>
    <t>5,113.55</t>
  </si>
  <si>
    <t>2013.04</t>
  </si>
  <si>
    <t>一临云（深圳）科技有限公司</t>
  </si>
  <si>
    <t>215.50</t>
  </si>
  <si>
    <t>1,163.91</t>
  </si>
  <si>
    <t>1812.17</t>
  </si>
  <si>
    <t>深圳传音通讯有限公司</t>
  </si>
  <si>
    <t>8,213.6095</t>
  </si>
  <si>
    <t>10,136.2304</t>
  </si>
  <si>
    <t>5712.55</t>
  </si>
  <si>
    <t>深圳进门财经科技股份有限公司</t>
  </si>
  <si>
    <t>1,884.18</t>
  </si>
  <si>
    <t>5,637.80</t>
  </si>
  <si>
    <t>2940.11</t>
  </si>
  <si>
    <t>深圳市美至科技有限公司</t>
  </si>
  <si>
    <t>34.95</t>
  </si>
  <si>
    <t>122.98</t>
  </si>
  <si>
    <t>24.64</t>
  </si>
  <si>
    <t>阿尔法云计算（深圳）有限公司</t>
  </si>
  <si>
    <t>16.0530</t>
  </si>
  <si>
    <t>100.46</t>
  </si>
  <si>
    <t>85.97</t>
  </si>
  <si>
    <t>深圳市皓明佳科技有限公司</t>
  </si>
  <si>
    <t>354.12</t>
  </si>
  <si>
    <t>2,274.45</t>
  </si>
  <si>
    <t>251.44</t>
  </si>
  <si>
    <t>深圳市利普信通科技有限公司</t>
  </si>
  <si>
    <t>8,025.0870</t>
  </si>
  <si>
    <t>9,702.16</t>
  </si>
  <si>
    <t>1545.86</t>
  </si>
  <si>
    <t>深圳市纷享互联科技有限责任公司</t>
  </si>
  <si>
    <t>91110108599670421U</t>
  </si>
  <si>
    <t>2,288.8147</t>
  </si>
  <si>
    <t>3,264.2658</t>
  </si>
  <si>
    <t>2733.65</t>
  </si>
  <si>
    <t>深圳邦德会计师事务所（普通合伙）</t>
  </si>
  <si>
    <t>北京苏融会计师事务所（普通合伙）</t>
  </si>
  <si>
    <t>深圳康咏科技有限公司</t>
  </si>
  <si>
    <t>6,202.25</t>
  </si>
  <si>
    <t>7,529.62</t>
  </si>
  <si>
    <t>506.57</t>
  </si>
  <si>
    <t>深圳慧卡科技有限公司</t>
  </si>
  <si>
    <t>848.84</t>
  </si>
  <si>
    <t>7,162.02</t>
  </si>
  <si>
    <t>369.84</t>
  </si>
  <si>
    <t>深圳原世界科技有限公司</t>
  </si>
  <si>
    <t>91440300MA5F6PY90F</t>
  </si>
  <si>
    <t>11,752.7545</t>
  </si>
  <si>
    <t>14,916.12</t>
  </si>
  <si>
    <t>985.97</t>
  </si>
  <si>
    <t>炬星科技（深圳）有限公司</t>
  </si>
  <si>
    <t>924.66</t>
  </si>
  <si>
    <t>4,553.03</t>
  </si>
  <si>
    <t>3140.70</t>
  </si>
  <si>
    <t>彩讯科技股份有限公司</t>
  </si>
  <si>
    <t>75,365.2855</t>
  </si>
  <si>
    <t>102,213.9699</t>
  </si>
  <si>
    <t>18434.63</t>
  </si>
  <si>
    <t>深圳康诺思腾科技有限公司</t>
  </si>
  <si>
    <t>913100000529583840</t>
  </si>
  <si>
    <t>72.72</t>
  </si>
  <si>
    <t>623.65</t>
  </si>
  <si>
    <t>15162.94</t>
  </si>
  <si>
    <t>安永华明会计师事务所（特殊普通合伙）上海分所</t>
  </si>
  <si>
    <t>深圳市七布创新科技有限公司</t>
  </si>
  <si>
    <t>1,153.17</t>
  </si>
  <si>
    <t>2,132.91</t>
  </si>
  <si>
    <t>240.49</t>
  </si>
  <si>
    <t>深圳华净环境科技有限公司</t>
  </si>
  <si>
    <t>899.95</t>
  </si>
  <si>
    <t>1,101.41</t>
  </si>
  <si>
    <t>107.73</t>
  </si>
  <si>
    <t>乐森机器人（深圳）有限公司</t>
  </si>
  <si>
    <t>6,544.19</t>
  </si>
  <si>
    <t>14,971.09</t>
  </si>
  <si>
    <t>1035.23</t>
  </si>
  <si>
    <t>深圳中迈医疗技术有限公司</t>
  </si>
  <si>
    <t>56.32</t>
  </si>
  <si>
    <t>1,104.59</t>
  </si>
  <si>
    <t>388.67</t>
  </si>
  <si>
    <t>深圳光晨互动科技有限公司</t>
  </si>
  <si>
    <t>2,634.59</t>
  </si>
  <si>
    <t>3,398.48</t>
  </si>
  <si>
    <t>275.85</t>
  </si>
  <si>
    <t>深圳市慧动创想科技有限公司</t>
  </si>
  <si>
    <t>914403003060443720</t>
  </si>
  <si>
    <t>2,906.9597</t>
  </si>
  <si>
    <t>3,687.06</t>
  </si>
  <si>
    <t>2089.31</t>
  </si>
  <si>
    <t>中汇会计师事务所（特殊普通合伙）</t>
  </si>
  <si>
    <t>中汇会计师事务所（特殊普通合伙）深圳分所</t>
  </si>
  <si>
    <t>深圳市高格通讯技术有限公司</t>
  </si>
  <si>
    <t>789.73</t>
  </si>
  <si>
    <t>1,499.90</t>
  </si>
  <si>
    <t>493.49</t>
  </si>
  <si>
    <t>深圳市东晟数据有限公司</t>
  </si>
  <si>
    <t>824.84</t>
  </si>
  <si>
    <t>2,322.95</t>
  </si>
  <si>
    <t>1126.50</t>
  </si>
  <si>
    <t>深圳闻思智能科技有限公司</t>
  </si>
  <si>
    <t>2,139.98</t>
  </si>
  <si>
    <t>2,839.79</t>
  </si>
  <si>
    <t>255.33</t>
  </si>
  <si>
    <t>深圳市今古科技有限公司</t>
  </si>
  <si>
    <t>1,012.13</t>
  </si>
  <si>
    <t>1,605.02</t>
  </si>
  <si>
    <t>1246.93</t>
  </si>
  <si>
    <t>深圳智微电子科技有限公司</t>
  </si>
  <si>
    <t>半导体与集成电 路产业集群</t>
  </si>
  <si>
    <t>15,321.47</t>
  </si>
  <si>
    <t>24,469.00</t>
  </si>
  <si>
    <t>2056.97</t>
  </si>
  <si>
    <t>深圳摩吉智行科技有限公司</t>
  </si>
  <si>
    <t>91440101MA5CW28E2W</t>
  </si>
  <si>
    <t>1,379.01</t>
  </si>
  <si>
    <t>3,957.89</t>
  </si>
  <si>
    <t>1268.49</t>
  </si>
  <si>
    <t>容诚会计师事务所（特殊普通合伙）广州分所</t>
  </si>
  <si>
    <t>深圳市天朗时代科技有限公司</t>
  </si>
  <si>
    <t>449.29</t>
  </si>
  <si>
    <t>815.58</t>
  </si>
  <si>
    <t>1140.87</t>
  </si>
  <si>
    <t>深圳市智慧享联网络技术有限公司</t>
  </si>
  <si>
    <t>6,380.44</t>
  </si>
  <si>
    <t>9,133.95</t>
  </si>
  <si>
    <t>722.45</t>
  </si>
  <si>
    <t>深圳位形空间科技有限公司</t>
  </si>
  <si>
    <t>248.97</t>
  </si>
  <si>
    <t>1,037.47</t>
  </si>
  <si>
    <t>358.08</t>
  </si>
  <si>
    <t>深圳天德钰科技股份有限公司</t>
  </si>
  <si>
    <t>71,084.64</t>
  </si>
  <si>
    <t>90,690.60</t>
  </si>
  <si>
    <t>7774.40</t>
  </si>
  <si>
    <t>深圳市华赛睿飞智能科技有限公司</t>
  </si>
  <si>
    <t>5.94</t>
  </si>
  <si>
    <t>11.65</t>
  </si>
  <si>
    <t>353.03</t>
  </si>
  <si>
    <t>深圳市迈科信科技有限公司</t>
  </si>
  <si>
    <t>313.34</t>
  </si>
  <si>
    <t>832.86</t>
  </si>
  <si>
    <t>171.06</t>
  </si>
  <si>
    <t>深圳市安田数据服务有限公司</t>
  </si>
  <si>
    <t>1,212.06</t>
  </si>
  <si>
    <t>1,765.52</t>
  </si>
  <si>
    <t>308.27</t>
  </si>
  <si>
    <t>深圳瑞德林生物技术有限公司</t>
  </si>
  <si>
    <t>1,748.9875</t>
  </si>
  <si>
    <t>4,057.9053</t>
  </si>
  <si>
    <t>5348.67</t>
  </si>
  <si>
    <t>德科信息有限公司</t>
  </si>
  <si>
    <t>50,878.94</t>
  </si>
  <si>
    <t>66,392.91</t>
  </si>
  <si>
    <t>3764.95</t>
  </si>
  <si>
    <t>深圳市翔音科技有限公司</t>
  </si>
  <si>
    <t>719.94</t>
  </si>
  <si>
    <t>882.76</t>
  </si>
  <si>
    <t>196.23</t>
  </si>
  <si>
    <t>深圳微步信息股份有限公司</t>
  </si>
  <si>
    <t>61,973.36</t>
  </si>
  <si>
    <t>85,517.60</t>
  </si>
  <si>
    <t>8688.58</t>
  </si>
  <si>
    <t>深圳市创通恒兴科技开发有限公司</t>
  </si>
  <si>
    <t>221.81</t>
  </si>
  <si>
    <t>1,006.74</t>
  </si>
  <si>
    <t>202.58</t>
  </si>
  <si>
    <t>广东风和洁净工程有限公司</t>
  </si>
  <si>
    <t>190.43</t>
  </si>
  <si>
    <t>1,765.53</t>
  </si>
  <si>
    <t>722.84</t>
  </si>
  <si>
    <t>深圳百灵声学有限公司</t>
  </si>
  <si>
    <t>35.87</t>
  </si>
  <si>
    <t>44.48</t>
  </si>
  <si>
    <t>294.75</t>
  </si>
  <si>
    <t>深圳市天圳自动化技术有限公司</t>
  </si>
  <si>
    <t>6,132.2183</t>
  </si>
  <si>
    <t>7,878.2456</t>
  </si>
  <si>
    <t>1408.13</t>
  </si>
  <si>
    <t>深圳市神州路路通网络科技有限公司</t>
  </si>
  <si>
    <t>3,672.48</t>
  </si>
  <si>
    <t>5,204.68</t>
  </si>
  <si>
    <t>1072.13</t>
  </si>
  <si>
    <t>深圳市艾莉诗科技有限公司</t>
  </si>
  <si>
    <t>9.19</t>
  </si>
  <si>
    <t>46.50</t>
  </si>
  <si>
    <t>23.66</t>
  </si>
  <si>
    <t>深圳牛图科技有限公司</t>
  </si>
  <si>
    <t>1,706.48</t>
  </si>
  <si>
    <t>2,204.81</t>
  </si>
  <si>
    <t>507.11</t>
  </si>
  <si>
    <t>深圳市光通网络技术有限公司</t>
  </si>
  <si>
    <t>1,515.66</t>
  </si>
  <si>
    <t>2,022.16</t>
  </si>
  <si>
    <t>209.38</t>
  </si>
  <si>
    <t>深圳视感文化科技有限公司</t>
  </si>
  <si>
    <t>1,912.58</t>
  </si>
  <si>
    <t>2,352.63</t>
  </si>
  <si>
    <t>206.68</t>
  </si>
  <si>
    <t>深圳南审会计师事务所（普通合伙）</t>
  </si>
  <si>
    <t>深圳鑫鹏瑞科技有限公司</t>
  </si>
  <si>
    <t>9,002.30</t>
  </si>
  <si>
    <t>11,039.28</t>
  </si>
  <si>
    <t>759.92</t>
  </si>
  <si>
    <t>深圳微米信息服务有限公司</t>
  </si>
  <si>
    <t>10,758.35</t>
  </si>
  <si>
    <t>15,746.7649</t>
  </si>
  <si>
    <t>2876.63</t>
  </si>
  <si>
    <t>深圳奥简科技有限公司</t>
  </si>
  <si>
    <t>2,419.18</t>
  </si>
  <si>
    <t>2,919.12</t>
  </si>
  <si>
    <t>613.63</t>
  </si>
  <si>
    <t>深圳市锐能微科技有限公司</t>
  </si>
  <si>
    <t>91420106081978608B</t>
  </si>
  <si>
    <t>25,420.13</t>
  </si>
  <si>
    <t>37,584.10</t>
  </si>
  <si>
    <t>4350.81</t>
  </si>
  <si>
    <t>中审众环会计师事务所（特殊普通合伙）</t>
  </si>
  <si>
    <t>中审众环会计师事务所</t>
  </si>
  <si>
    <t>深圳眠虫科技有限公司</t>
  </si>
  <si>
    <t>981.16</t>
  </si>
  <si>
    <t>1,218.54</t>
  </si>
  <si>
    <t>269.23</t>
  </si>
  <si>
    <t>巨宸科技（深圳）有限公司</t>
  </si>
  <si>
    <t>1,071.44</t>
  </si>
  <si>
    <t>1,290.47</t>
  </si>
  <si>
    <t>337.92</t>
  </si>
  <si>
    <t>深圳文储科技有限公司</t>
  </si>
  <si>
    <t>区块链</t>
  </si>
  <si>
    <t>173.27</t>
  </si>
  <si>
    <t>217.47</t>
  </si>
  <si>
    <t>122.72</t>
  </si>
  <si>
    <t>深圳橄榄健康信息有限公司</t>
  </si>
  <si>
    <t>2,677.72</t>
  </si>
  <si>
    <t>6,368.54</t>
  </si>
  <si>
    <t>1755.82</t>
  </si>
  <si>
    <t>深圳市至佳生活网络科技有限公司</t>
  </si>
  <si>
    <t>164.97</t>
  </si>
  <si>
    <t>579.55</t>
  </si>
  <si>
    <t>118.13</t>
  </si>
  <si>
    <t>深圳创维智慧科技有限公司</t>
  </si>
  <si>
    <t>智能终端参加</t>
  </si>
  <si>
    <t>2,653.73</t>
  </si>
  <si>
    <t>16,091.73</t>
  </si>
  <si>
    <t>3306.67</t>
  </si>
  <si>
    <t>大华会计师事务所（特普通合伙）深圳分所</t>
  </si>
  <si>
    <t>深圳市蓝鹰立德科技有限公司</t>
  </si>
  <si>
    <t>4,672.71</t>
  </si>
  <si>
    <t>5,954.73</t>
  </si>
  <si>
    <t>339.09</t>
  </si>
  <si>
    <t>深圳市福尔科技有限公司</t>
  </si>
  <si>
    <t>169.30</t>
  </si>
  <si>
    <t>288.36</t>
  </si>
  <si>
    <t>566.12</t>
  </si>
  <si>
    <t>深圳无觅科技有限公司</t>
  </si>
  <si>
    <t>91440300MA5FT23B211</t>
  </si>
  <si>
    <t>927.80</t>
  </si>
  <si>
    <t>1,460.57</t>
  </si>
  <si>
    <t>1108.78</t>
  </si>
  <si>
    <t>深圳市金溢科技股份有限公司</t>
  </si>
  <si>
    <t>36,914.87</t>
  </si>
  <si>
    <t>57,202.59</t>
  </si>
  <si>
    <t>5918.03</t>
  </si>
  <si>
    <t>中科海洋数字科技（广东）有限公司</t>
  </si>
  <si>
    <t>243.09</t>
  </si>
  <si>
    <t>306.00</t>
  </si>
  <si>
    <t>126.26</t>
  </si>
  <si>
    <t>华盟科技咨询（深圳）有限公司</t>
  </si>
  <si>
    <t xml:space="preserve">91440300192258005X </t>
  </si>
  <si>
    <t>876.08</t>
  </si>
  <si>
    <t>2,025.36</t>
  </si>
  <si>
    <t>3962.50</t>
  </si>
  <si>
    <t>深圳中瑞泰会计师事务所（普通合伙）</t>
  </si>
  <si>
    <t>91440300192258005X</t>
  </si>
  <si>
    <t>深圳市翼歌科技有限责任公司</t>
  </si>
  <si>
    <t>198.62</t>
  </si>
  <si>
    <t>260.52</t>
  </si>
  <si>
    <t>99.07</t>
  </si>
  <si>
    <t>深圳海容高新材料科技有限公司</t>
  </si>
  <si>
    <t>73.22</t>
  </si>
  <si>
    <t>160.53</t>
  </si>
  <si>
    <t>266.18</t>
  </si>
  <si>
    <t>深圳市丛瓴科技有限公司</t>
  </si>
  <si>
    <t>63.02</t>
  </si>
  <si>
    <t>112.68</t>
  </si>
  <si>
    <t>46.45</t>
  </si>
  <si>
    <t>深圳市乐智教育科技有限公司</t>
  </si>
  <si>
    <t>877.73</t>
  </si>
  <si>
    <t>2,194.31</t>
  </si>
  <si>
    <t>129.25</t>
  </si>
  <si>
    <t>深圳市大乐装建筑科技有限公司</t>
  </si>
  <si>
    <t>91440300MA5FTUP33J</t>
  </si>
  <si>
    <t>237.18</t>
  </si>
  <si>
    <t>8,158.23</t>
  </si>
  <si>
    <t>702.19</t>
  </si>
  <si>
    <t>深圳华耀会计师事务所（普通合伙）</t>
  </si>
  <si>
    <t>深圳顺源网络科技有限公司</t>
  </si>
  <si>
    <t>83.10</t>
  </si>
  <si>
    <t>241.42</t>
  </si>
  <si>
    <t>608.20</t>
  </si>
  <si>
    <t>深圳市誉托科技有限公司</t>
  </si>
  <si>
    <t>2,548.65</t>
  </si>
  <si>
    <t>3,621.08</t>
  </si>
  <si>
    <t>1768.19</t>
  </si>
  <si>
    <t>深圳市融创通达科技有限公司</t>
  </si>
  <si>
    <t>124.05</t>
  </si>
  <si>
    <t>891.05</t>
  </si>
  <si>
    <t>71.43</t>
  </si>
  <si>
    <t>深圳麦格米特电气股份有限公司</t>
  </si>
  <si>
    <t>245,090.44</t>
  </si>
  <si>
    <t>312,898.99</t>
  </si>
  <si>
    <t>19258.14</t>
  </si>
  <si>
    <t>深圳市龙游天下科技有限公司</t>
  </si>
  <si>
    <t>7,391.16</t>
  </si>
  <si>
    <t>10,573.17</t>
  </si>
  <si>
    <t>915.35</t>
  </si>
  <si>
    <t>深圳恒瑞会计师事务所（普通合伙）（普通合伙）</t>
  </si>
  <si>
    <t>深圳市物联微电子有限公司</t>
  </si>
  <si>
    <t>3,776.76</t>
  </si>
  <si>
    <t>9,662.52</t>
  </si>
  <si>
    <t>492.32</t>
  </si>
  <si>
    <t>深圳开立生物医疗科技股份有限公司</t>
  </si>
  <si>
    <t>137,046.49</t>
  </si>
  <si>
    <t>167,788.76</t>
  </si>
  <si>
    <t>31045.00</t>
  </si>
  <si>
    <t>深圳市国电投资有限公司</t>
  </si>
  <si>
    <t>1,162.28</t>
  </si>
  <si>
    <t>1,417.41</t>
  </si>
  <si>
    <t>342.72</t>
  </si>
  <si>
    <t>深圳冰川网络股份有限公司</t>
  </si>
  <si>
    <t>37,944.10</t>
  </si>
  <si>
    <t>113,291.37</t>
  </si>
  <si>
    <t>23220.45</t>
  </si>
  <si>
    <t>深圳市三锋智能科技有限公司</t>
  </si>
  <si>
    <t>276.92</t>
  </si>
  <si>
    <t>672.62</t>
  </si>
  <si>
    <t>118.36</t>
  </si>
  <si>
    <t>吉成无线（深圳）有限公司</t>
  </si>
  <si>
    <t>725.84</t>
  </si>
  <si>
    <t>1,383.08</t>
  </si>
  <si>
    <t>335.03</t>
  </si>
  <si>
    <t>深圳大盛会计师事务所（普通合伙）</t>
  </si>
  <si>
    <t>深圳威迈斯软件有限公司</t>
  </si>
  <si>
    <t>25,548.28</t>
  </si>
  <si>
    <t>31,014.30</t>
  </si>
  <si>
    <t>4330.39</t>
  </si>
  <si>
    <t>深圳市比一比网络科技有限公司</t>
  </si>
  <si>
    <t>356.33</t>
  </si>
  <si>
    <t>4,977.71</t>
  </si>
  <si>
    <t>691.35</t>
  </si>
  <si>
    <t>深圳皇嘉会计师事务所(普通合伙)</t>
  </si>
  <si>
    <t>微控物理储能研究开发（深圳）有限公司</t>
  </si>
  <si>
    <t>166.57</t>
  </si>
  <si>
    <t>228.85</t>
  </si>
  <si>
    <t>413.04</t>
  </si>
  <si>
    <t>深圳万达会计师事务所</t>
  </si>
  <si>
    <t>深圳找份工作科技有限公司</t>
  </si>
  <si>
    <t>318.12</t>
  </si>
  <si>
    <t>410.76</t>
  </si>
  <si>
    <t>133.01</t>
  </si>
  <si>
    <t>深圳市同和信息技术有限公司</t>
  </si>
  <si>
    <t>12,323.43</t>
  </si>
  <si>
    <t>18,016.73</t>
  </si>
  <si>
    <t>1345.10</t>
  </si>
  <si>
    <t>众声健康科技（深圳）有限公司</t>
  </si>
  <si>
    <t>91500000588938920D</t>
  </si>
  <si>
    <t>1.93</t>
  </si>
  <si>
    <t>129.82</t>
  </si>
  <si>
    <t>184.80</t>
  </si>
  <si>
    <t>天健会计师事务所（特殊普通合伙）重庆分所</t>
  </si>
  <si>
    <t>健会计师事务所（特殊普通合伙）重庆分所</t>
  </si>
  <si>
    <t>深圳力思联信息技术股份有限公司</t>
  </si>
  <si>
    <t>1,628.33</t>
  </si>
  <si>
    <t>2,515.64</t>
  </si>
  <si>
    <t>319.37</t>
  </si>
  <si>
    <t>深圳市古东管家科技有限责任公司</t>
  </si>
  <si>
    <t>910.17</t>
  </si>
  <si>
    <t>2,059.82</t>
  </si>
  <si>
    <t>606.19</t>
  </si>
  <si>
    <t>深圳市天大联合会计师事务所（普通合伙）</t>
  </si>
  <si>
    <t>深圳市旦米科技有限公司</t>
  </si>
  <si>
    <t>5,791.27</t>
  </si>
  <si>
    <t>8,377.65</t>
  </si>
  <si>
    <t>715.71</t>
  </si>
  <si>
    <t>深圳市惠车智能科技有限公司</t>
  </si>
  <si>
    <t>474.30</t>
  </si>
  <si>
    <t>1,117.80</t>
  </si>
  <si>
    <t>161.77</t>
  </si>
  <si>
    <t>深圳华众杰会计师事务所（普通合伙））</t>
  </si>
  <si>
    <t>深圳市领先医疗服务有限公司</t>
  </si>
  <si>
    <t>1,017.98</t>
  </si>
  <si>
    <t>1,617.94</t>
  </si>
  <si>
    <t>218.47</t>
  </si>
  <si>
    <t>中科信安（深圳）信息技术有限公司</t>
  </si>
  <si>
    <t>508.99</t>
  </si>
  <si>
    <t>1,346.42</t>
  </si>
  <si>
    <t>313.39</t>
  </si>
  <si>
    <t>深圳市云影医疗科技有限公司</t>
  </si>
  <si>
    <t>502.25</t>
  </si>
  <si>
    <t>622.75</t>
  </si>
  <si>
    <t>214.64</t>
  </si>
  <si>
    <t>深圳堂堂会计师事务所（普通合伙）</t>
  </si>
  <si>
    <t>深圳睿心智能医疗科技有限公司</t>
  </si>
  <si>
    <t>74.51</t>
  </si>
  <si>
    <t>136.72</t>
  </si>
  <si>
    <t>3670.81</t>
  </si>
  <si>
    <t>深圳市环球数码科技有限公司</t>
  </si>
  <si>
    <t>新一代的电子信息领域</t>
  </si>
  <si>
    <t>11,510.6779</t>
  </si>
  <si>
    <t>14,553.26</t>
  </si>
  <si>
    <t>1651.10</t>
  </si>
  <si>
    <t>深圳点宽网络科技有限公司</t>
  </si>
  <si>
    <t>303.23</t>
  </si>
  <si>
    <t>429.94</t>
  </si>
  <si>
    <t>366.30</t>
  </si>
  <si>
    <t>深圳市兰科环境技术有限公司</t>
  </si>
  <si>
    <t>1,437.09</t>
  </si>
  <si>
    <t>3,173.54</t>
  </si>
  <si>
    <t>563.37</t>
  </si>
  <si>
    <t>深圳市家乡游网络科技有限公司</t>
  </si>
  <si>
    <t>48.83</t>
  </si>
  <si>
    <t>362.45</t>
  </si>
  <si>
    <t>882.51</t>
  </si>
  <si>
    <t>深圳华思会计师事务所（普通合伙））</t>
  </si>
  <si>
    <t>阿尔玻科技有限公司</t>
  </si>
  <si>
    <t>2.10</t>
  </si>
  <si>
    <t>170.86</t>
  </si>
  <si>
    <t>323.70</t>
  </si>
  <si>
    <t>深圳光启超材料技术有限公司</t>
  </si>
  <si>
    <t>19,814.70</t>
  </si>
  <si>
    <t>23,992.81</t>
  </si>
  <si>
    <t>1569.29</t>
  </si>
  <si>
    <t>深圳市立体通技术有限公司</t>
  </si>
  <si>
    <t>531.30</t>
  </si>
  <si>
    <t>1,029.82</t>
  </si>
  <si>
    <t>486.22</t>
  </si>
  <si>
    <t>深圳市快极互动科技有限公司</t>
  </si>
  <si>
    <t>865.75</t>
  </si>
  <si>
    <t>1,049.64</t>
  </si>
  <si>
    <t>579.18</t>
  </si>
  <si>
    <t>深圳芯盛思技术有限公司</t>
  </si>
  <si>
    <t>99.65</t>
  </si>
  <si>
    <t>285.84</t>
  </si>
  <si>
    <t>484.26</t>
  </si>
  <si>
    <t>深圳市橙智科技有限公司</t>
  </si>
  <si>
    <t>101.07</t>
  </si>
  <si>
    <t>151.21</t>
  </si>
  <si>
    <t>141.85</t>
  </si>
  <si>
    <t>深圳市移轩通信有限公司</t>
  </si>
  <si>
    <t>10.65</t>
  </si>
  <si>
    <t>36.94</t>
  </si>
  <si>
    <t>42.50</t>
  </si>
  <si>
    <t>深圳洲斯移动物联网技术有限公司</t>
  </si>
  <si>
    <t>4,272.10</t>
  </si>
  <si>
    <t>5,872.00</t>
  </si>
  <si>
    <t>523.44</t>
  </si>
  <si>
    <t>深圳长江会计师事务所（普通合伙</t>
  </si>
  <si>
    <t>深圳市雷影光电科技有限公司</t>
  </si>
  <si>
    <t>9,345.87</t>
  </si>
  <si>
    <t>11,577.86</t>
  </si>
  <si>
    <t>1565.17</t>
  </si>
  <si>
    <t>深圳市爱世达资讯科技有限公司</t>
  </si>
  <si>
    <t>2,386.68</t>
  </si>
  <si>
    <t>2,920.69</t>
  </si>
  <si>
    <t>553.72</t>
  </si>
  <si>
    <t>弈酷高科技（深圳）有限公司</t>
  </si>
  <si>
    <t>1,061.04</t>
  </si>
  <si>
    <t>1,744.15</t>
  </si>
  <si>
    <t>555.95</t>
  </si>
  <si>
    <t>深圳华众杰会计帅事务所（普通合伙）</t>
  </si>
  <si>
    <t>深圳宏景动力信息技术有限公司</t>
  </si>
  <si>
    <t>1,329.39</t>
  </si>
  <si>
    <t>2,320.59</t>
  </si>
  <si>
    <t>486.33</t>
  </si>
  <si>
    <t>深圳市资福医疗技术有限公司</t>
  </si>
  <si>
    <t>806.55</t>
  </si>
  <si>
    <t>1,050.71</t>
  </si>
  <si>
    <t>1965.52</t>
  </si>
  <si>
    <t>深圳金智凌轩视讯技术有限公司</t>
  </si>
  <si>
    <t>352.58</t>
  </si>
  <si>
    <t>1,165.99</t>
  </si>
  <si>
    <t>263.29</t>
  </si>
  <si>
    <t>光感科技（深圳）有限公司</t>
  </si>
  <si>
    <t>6.87</t>
  </si>
  <si>
    <t>1,018.37</t>
  </si>
  <si>
    <t>217.29</t>
  </si>
  <si>
    <t>新拓三维技术（深圳）有限公司</t>
  </si>
  <si>
    <t>2,145.12</t>
  </si>
  <si>
    <t>2,606.74</t>
  </si>
  <si>
    <t>722.76</t>
  </si>
  <si>
    <t>深圳市志航辉电子有限公司</t>
  </si>
  <si>
    <t>新一代电子信息产业</t>
  </si>
  <si>
    <t>533.25</t>
  </si>
  <si>
    <t>745.45</t>
  </si>
  <si>
    <t>56.76</t>
  </si>
  <si>
    <t>深圳市品罗创新实业有限公司</t>
  </si>
  <si>
    <t>11,089.15</t>
  </si>
  <si>
    <t>14,125.65</t>
  </si>
  <si>
    <t>995.37</t>
  </si>
  <si>
    <t>深圳市夏特科技有限公司</t>
  </si>
  <si>
    <t>746.18</t>
  </si>
  <si>
    <t>1,001.45</t>
  </si>
  <si>
    <t>200.03</t>
  </si>
  <si>
    <t>深圳市汇投智控科技有限公司</t>
  </si>
  <si>
    <t>100.56</t>
  </si>
  <si>
    <t>233.67</t>
  </si>
  <si>
    <t>1238.48</t>
  </si>
  <si>
    <t>深圳市汇健智慧医疗有限公司</t>
  </si>
  <si>
    <t>349.75</t>
  </si>
  <si>
    <t>1,002.05</t>
  </si>
  <si>
    <t>172.88</t>
  </si>
  <si>
    <t>深圳侠之谷科技有限公司</t>
  </si>
  <si>
    <t>1,984.7355</t>
  </si>
  <si>
    <t>4,523.91</t>
  </si>
  <si>
    <t>1383.52</t>
  </si>
  <si>
    <t>深圳虾皮信息科技有限公司</t>
  </si>
  <si>
    <t>275,460.82</t>
  </si>
  <si>
    <t>442,682.78</t>
  </si>
  <si>
    <t>309920.84</t>
  </si>
  <si>
    <t>深圳市北科瑞讯信息技术有限公司</t>
  </si>
  <si>
    <t>887.41</t>
  </si>
  <si>
    <t>1,142.34</t>
  </si>
  <si>
    <t>474.85</t>
  </si>
  <si>
    <t>深圳市知达实业科技发展有限公司</t>
  </si>
  <si>
    <t>246.00</t>
  </si>
  <si>
    <t>300.00</t>
  </si>
  <si>
    <t>107.29</t>
  </si>
  <si>
    <t>深圳爱莫科技有限公司</t>
  </si>
  <si>
    <t>1,511.66</t>
  </si>
  <si>
    <t>4,151.83</t>
  </si>
  <si>
    <t>1054.11</t>
  </si>
  <si>
    <t>元物质（深圳）智能科技有限公司</t>
  </si>
  <si>
    <t>36.60</t>
  </si>
  <si>
    <t>283.91</t>
  </si>
  <si>
    <t>90.85</t>
  </si>
  <si>
    <t>深圳市普拉司商务网络有限公司</t>
  </si>
  <si>
    <t>300.45</t>
  </si>
  <si>
    <t>547.77</t>
  </si>
  <si>
    <t>250.48</t>
  </si>
  <si>
    <t>深大本原智慧科技（深圳）有限公司</t>
  </si>
  <si>
    <t>710.48</t>
  </si>
  <si>
    <t>896.66</t>
  </si>
  <si>
    <t>319.22</t>
  </si>
  <si>
    <t>深圳惠隆会计师事务所</t>
  </si>
  <si>
    <t>深圳百纳维科技有限公司</t>
  </si>
  <si>
    <t>37.10</t>
  </si>
  <si>
    <t>147.60</t>
  </si>
  <si>
    <t>301.38</t>
  </si>
  <si>
    <t>万维显示科技（深圳）有限公司</t>
  </si>
  <si>
    <t>54.58</t>
  </si>
  <si>
    <t>87.06</t>
  </si>
  <si>
    <t>181.15</t>
  </si>
  <si>
    <t>深圳市铂飞特启动电池技术有限公司</t>
  </si>
  <si>
    <t>23.85</t>
  </si>
  <si>
    <t>58.45</t>
  </si>
  <si>
    <t>71.88</t>
  </si>
  <si>
    <t>深圳真诚会计师事务所</t>
  </si>
  <si>
    <t>深圳市金斧子网络科技有限公司</t>
  </si>
  <si>
    <t xml:space="preserve">91440300797974717L </t>
  </si>
  <si>
    <t>1,393.30</t>
  </si>
  <si>
    <t>2,828.79</t>
  </si>
  <si>
    <t>937.38</t>
  </si>
  <si>
    <t>深圳市君思科技有限公司</t>
  </si>
  <si>
    <t>91440300MA5GLJNK7W</t>
  </si>
  <si>
    <t>1,310.00</t>
  </si>
  <si>
    <t>2,379.00</t>
  </si>
  <si>
    <t>202.00</t>
  </si>
  <si>
    <t>深圳泰尔会计事务所（普通合伙）</t>
  </si>
  <si>
    <t>火丰科技（深圳）有限公司</t>
  </si>
  <si>
    <t>271.03</t>
  </si>
  <si>
    <t>328.24</t>
  </si>
  <si>
    <t>107.98</t>
  </si>
  <si>
    <t>深圳市方圆环保科技有限公司</t>
  </si>
  <si>
    <t>205.19</t>
  </si>
  <si>
    <t>264.44</t>
  </si>
  <si>
    <t>101.80</t>
  </si>
  <si>
    <t>深圳市携客互联科技有限公司</t>
  </si>
  <si>
    <t>935.13</t>
  </si>
  <si>
    <t>1,448.05</t>
  </si>
  <si>
    <t>1107.37</t>
  </si>
  <si>
    <t>深圳市傲天科技股份有限公司</t>
  </si>
  <si>
    <t>4,127.76</t>
  </si>
  <si>
    <t>4,985.96</t>
  </si>
  <si>
    <t>1138.56</t>
  </si>
  <si>
    <t>深圳市智灵时代科技有限公司</t>
  </si>
  <si>
    <t>1,860.32</t>
  </si>
  <si>
    <t>2,551.62</t>
  </si>
  <si>
    <t>2018.82</t>
  </si>
  <si>
    <t>深圳市成者云科技有限公司</t>
  </si>
  <si>
    <t>3,446.24</t>
  </si>
  <si>
    <t>4,146.75</t>
  </si>
  <si>
    <t>226.02</t>
  </si>
  <si>
    <t>深圳懂你教育科技有限公司</t>
  </si>
  <si>
    <t>721.45</t>
  </si>
  <si>
    <t>1,025.51</t>
  </si>
  <si>
    <t>368.05</t>
  </si>
  <si>
    <t>天健会计师事务所（特殊普通合伙）北京分所</t>
  </si>
  <si>
    <t>深圳臻像科技有限公司</t>
  </si>
  <si>
    <t>110.40</t>
  </si>
  <si>
    <t>194.07</t>
  </si>
  <si>
    <t>949.92</t>
  </si>
  <si>
    <t>深圳优卓教育科技有限公司</t>
  </si>
  <si>
    <t>147.44</t>
  </si>
  <si>
    <t>1,472.06</t>
  </si>
  <si>
    <t>295.69</t>
  </si>
  <si>
    <t>深圳市三七智远科技有限公司</t>
  </si>
  <si>
    <t>1,279.22</t>
  </si>
  <si>
    <t>2,042.53</t>
  </si>
  <si>
    <t>159.44</t>
  </si>
  <si>
    <t>深圳鼎信通达股份有限公司</t>
  </si>
  <si>
    <t>网络与通信产业集群+可见光通信与光计算</t>
  </si>
  <si>
    <t>9,229.1330</t>
  </si>
  <si>
    <t>12,039.14</t>
  </si>
  <si>
    <t>1067.16</t>
  </si>
  <si>
    <t>深圳市科艺嘉电子有限公司</t>
  </si>
  <si>
    <t>99.27</t>
  </si>
  <si>
    <t>120.64</t>
  </si>
  <si>
    <t>64.75</t>
  </si>
  <si>
    <t>深圳新洲会计师事务所（普通合伙））</t>
  </si>
  <si>
    <t>深圳科达智慧科技有限公司</t>
  </si>
  <si>
    <t>58.14</t>
  </si>
  <si>
    <t>427.84</t>
  </si>
  <si>
    <t>264.82</t>
  </si>
  <si>
    <t>深圳市惠诚会计师事务所(普通合伙)SHENZHENHUICHENGACCOUNTINGFIRM</t>
  </si>
  <si>
    <t>深圳市必然网络科技有限公司</t>
  </si>
  <si>
    <t>网络与通信产业集群、半导体与集成电路产业集群</t>
  </si>
  <si>
    <t>890.31</t>
  </si>
  <si>
    <t>2,485.64</t>
  </si>
  <si>
    <t>149.14</t>
  </si>
  <si>
    <t>深圳市乐塔驰电子有限公司</t>
  </si>
  <si>
    <t>2,574.97</t>
  </si>
  <si>
    <t>4,108.70</t>
  </si>
  <si>
    <t>217.75</t>
  </si>
  <si>
    <t>深圳市秋葵互娱科技有限公司</t>
  </si>
  <si>
    <t>3,205.92</t>
  </si>
  <si>
    <t>5,146.42</t>
  </si>
  <si>
    <t>275.56</t>
  </si>
  <si>
    <t>深圳起恒会计师事务所（普通合伙））</t>
  </si>
  <si>
    <t>深圳市联洲国际技术有限公司</t>
  </si>
  <si>
    <t>91440300192311240Y</t>
  </si>
  <si>
    <t>120,172.82</t>
  </si>
  <si>
    <t>849,815.54</t>
  </si>
  <si>
    <t>88211.75</t>
  </si>
  <si>
    <t>深圳方达会计师事务所（普通合伙）</t>
  </si>
  <si>
    <t>深圳市华谱通信技术有限公司</t>
  </si>
  <si>
    <t>2,041.69</t>
  </si>
  <si>
    <t>2,989.15</t>
  </si>
  <si>
    <t>245.41</t>
  </si>
  <si>
    <t>深圳市积加创新技术有限公司</t>
  </si>
  <si>
    <t>3,935.28</t>
  </si>
  <si>
    <t>7,476.09</t>
  </si>
  <si>
    <t>1189.00</t>
  </si>
  <si>
    <t>深圳市灵感纬度科技有限公司</t>
  </si>
  <si>
    <t>161.58</t>
  </si>
  <si>
    <t>199.51</t>
  </si>
  <si>
    <t>106.26</t>
  </si>
  <si>
    <t>深圳市创点数科技术有限公司</t>
  </si>
  <si>
    <t>1,021.63</t>
  </si>
  <si>
    <t>1,332.78</t>
  </si>
  <si>
    <t>1315.00</t>
  </si>
  <si>
    <t>深圳市秦丝科技有限公司</t>
  </si>
  <si>
    <t>软件与信息产业集群</t>
  </si>
  <si>
    <t>3,449.73</t>
  </si>
  <si>
    <t>5,000.89</t>
  </si>
  <si>
    <t>1350.41</t>
  </si>
  <si>
    <t>深圳渊联技术有限公司</t>
  </si>
  <si>
    <t>3,028.22</t>
  </si>
  <si>
    <t>6,021.80</t>
  </si>
  <si>
    <t>920.29</t>
  </si>
  <si>
    <t>深圳市航天新材科技有限公司</t>
  </si>
  <si>
    <t>15,167.9422</t>
  </si>
  <si>
    <t>18,550.8913</t>
  </si>
  <si>
    <t>2324.87</t>
  </si>
  <si>
    <t>深圳市联恒星科技有限公司</t>
  </si>
  <si>
    <t>108.74</t>
  </si>
  <si>
    <t>298.25</t>
  </si>
  <si>
    <t>481.65</t>
  </si>
  <si>
    <t>传易音乐科技（深圳）有限公司</t>
  </si>
  <si>
    <t>2,411.36</t>
  </si>
  <si>
    <t>7,017.43</t>
  </si>
  <si>
    <t>4732.00</t>
  </si>
  <si>
    <t>深圳市大头文化科技股份有限公司</t>
  </si>
  <si>
    <t>2,718.80</t>
  </si>
  <si>
    <t>5,079.40</t>
  </si>
  <si>
    <t>591.47</t>
  </si>
  <si>
    <t>深圳宣达会计师事务所（普通合伙）</t>
  </si>
  <si>
    <t>深圳铭审会计事务所（普通合伙）</t>
  </si>
  <si>
    <t>图为信息科技（深圳）有限公司</t>
  </si>
  <si>
    <t>2,327.64</t>
  </si>
  <si>
    <t>5,375.26</t>
  </si>
  <si>
    <t>387.24</t>
  </si>
  <si>
    <t>中礼会计师事务所（普通合伙）</t>
  </si>
  <si>
    <t>深圳萤火虫游戏科技有限公司</t>
  </si>
  <si>
    <t>0.48</t>
  </si>
  <si>
    <t>8.48</t>
  </si>
  <si>
    <t>18.74</t>
  </si>
  <si>
    <t>深圳艾融科技有限公司</t>
  </si>
  <si>
    <t>1,787.54</t>
  </si>
  <si>
    <t>2,164.28</t>
  </si>
  <si>
    <t>1338.07</t>
  </si>
  <si>
    <t>深圳艾尔物联科技有限公司</t>
  </si>
  <si>
    <t>124.87</t>
  </si>
  <si>
    <t>327.69</t>
  </si>
  <si>
    <t>318.08</t>
  </si>
  <si>
    <t>深圳智慧林网络科技有限公司</t>
  </si>
  <si>
    <t>550.11</t>
  </si>
  <si>
    <t>1,118.15</t>
  </si>
  <si>
    <t>404.52</t>
  </si>
  <si>
    <t>深圳市智汇奇策科技有限公司</t>
  </si>
  <si>
    <t>3,213.80</t>
  </si>
  <si>
    <t>5,232.35</t>
  </si>
  <si>
    <t>1296.09</t>
  </si>
  <si>
    <t>深圳迅策科技有限公司</t>
  </si>
  <si>
    <t>11,682.49</t>
  </si>
  <si>
    <t>14,020.99</t>
  </si>
  <si>
    <t>8807.51</t>
  </si>
  <si>
    <t>深圳市翱海科技有限公司</t>
  </si>
  <si>
    <t>信息服务</t>
  </si>
  <si>
    <t>201.82</t>
  </si>
  <si>
    <t>531.65</t>
  </si>
  <si>
    <t>142.57</t>
  </si>
  <si>
    <t>深圳市欣喜连连科技有限公司</t>
  </si>
  <si>
    <t>942.24</t>
  </si>
  <si>
    <t>3,169.98</t>
  </si>
  <si>
    <t>653.64</t>
  </si>
  <si>
    <t>深圳竹云科技股份有限公司</t>
  </si>
  <si>
    <t>16,376.37</t>
  </si>
  <si>
    <t>23,598.54</t>
  </si>
  <si>
    <t>5379.76</t>
  </si>
  <si>
    <t>深圳市永明会计师事务所有限公责任公司</t>
  </si>
  <si>
    <t>深圳市数码人技术有限公司</t>
  </si>
  <si>
    <t>729.89</t>
  </si>
  <si>
    <t>1,107.50</t>
  </si>
  <si>
    <t>339.45</t>
  </si>
  <si>
    <t>深圳朝闻道智能信息科技有限公司</t>
  </si>
  <si>
    <t>279.12</t>
  </si>
  <si>
    <t>412.99</t>
  </si>
  <si>
    <t>212.91</t>
  </si>
  <si>
    <t>深圳市鼎飞技术有限公司</t>
  </si>
  <si>
    <t>2,377.3021</t>
  </si>
  <si>
    <t>3,824.9615</t>
  </si>
  <si>
    <t>778.21</t>
  </si>
  <si>
    <t>深圳市恒天伟业科技有限公司</t>
  </si>
  <si>
    <t>电子电路制造</t>
  </si>
  <si>
    <t>4,803.20</t>
  </si>
  <si>
    <t>5,824.13</t>
  </si>
  <si>
    <t>296.83</t>
  </si>
  <si>
    <t>深圳贝尔信息科技有限公司</t>
  </si>
  <si>
    <t>89.29</t>
  </si>
  <si>
    <t>221.84</t>
  </si>
  <si>
    <t>271.64</t>
  </si>
  <si>
    <t>深圳市思友科技有限公司</t>
  </si>
  <si>
    <t>1,150.78</t>
  </si>
  <si>
    <t>661.85</t>
  </si>
  <si>
    <t>深圳市成果转化中心有限公司</t>
  </si>
  <si>
    <t>121.00</t>
  </si>
  <si>
    <t>186.46</t>
  </si>
  <si>
    <t>146.06</t>
  </si>
  <si>
    <t>共达地创新技术（深圳）有限公司</t>
  </si>
  <si>
    <t>91440300680366144T</t>
  </si>
  <si>
    <t>480.72</t>
  </si>
  <si>
    <t>2,055.36</t>
  </si>
  <si>
    <t>1891.60</t>
  </si>
  <si>
    <t>深圳市德晟会计师事务所（普通合伙）</t>
  </si>
  <si>
    <t>华源智信半导体（深圳）有限公司</t>
  </si>
  <si>
    <t>2,679.36</t>
  </si>
  <si>
    <t>3,354.57</t>
  </si>
  <si>
    <t>2705.37</t>
  </si>
  <si>
    <t>深圳市中航世星科技有限公司</t>
  </si>
  <si>
    <t>962.33</t>
  </si>
  <si>
    <t>1,409.37</t>
  </si>
  <si>
    <t>870.44</t>
  </si>
  <si>
    <t>深圳市看房网科技有限公司</t>
  </si>
  <si>
    <t>24.51</t>
  </si>
  <si>
    <t>891.95</t>
  </si>
  <si>
    <t>4478.63</t>
  </si>
  <si>
    <t>航探宇宙（深圳）科技发展有限公司</t>
  </si>
  <si>
    <t>150.62</t>
  </si>
  <si>
    <t>243.45</t>
  </si>
  <si>
    <t>122.66</t>
  </si>
  <si>
    <t>深圳市天利事实业有限公司</t>
  </si>
  <si>
    <t>5,597.86</t>
  </si>
  <si>
    <t>6,765.06</t>
  </si>
  <si>
    <t>360.98</t>
  </si>
  <si>
    <t>盯盯拍（深圳）云技术有限公司</t>
  </si>
  <si>
    <t>1,469.52</t>
  </si>
  <si>
    <t>2,150.43</t>
  </si>
  <si>
    <t>1182.18</t>
  </si>
  <si>
    <t>深圳市拙野创意有限公司</t>
  </si>
  <si>
    <t>1,523.62</t>
  </si>
  <si>
    <t>4,089.42</t>
  </si>
  <si>
    <t>498.55</t>
  </si>
  <si>
    <t>深圳千通科技有限公司</t>
  </si>
  <si>
    <t>1,227.06</t>
  </si>
  <si>
    <t>1,603.38</t>
  </si>
  <si>
    <t>935.90</t>
  </si>
  <si>
    <t>深圳市潜力创新科技有限公司</t>
  </si>
  <si>
    <t>864.78</t>
  </si>
  <si>
    <t>1,199.60</t>
  </si>
  <si>
    <t>319.79</t>
  </si>
  <si>
    <t>光沦科技（深圳）有限公司</t>
  </si>
  <si>
    <t>302.00</t>
  </si>
  <si>
    <t>450.57</t>
  </si>
  <si>
    <t>702.23</t>
  </si>
  <si>
    <t>深圳市希德威科技发展有限公司</t>
  </si>
  <si>
    <t>285.90</t>
  </si>
  <si>
    <t>598.86</t>
  </si>
  <si>
    <t>149.44</t>
  </si>
  <si>
    <t>深圳立为信息科技有限公司</t>
  </si>
  <si>
    <t>1,077.32</t>
  </si>
  <si>
    <t>105.62</t>
  </si>
  <si>
    <t>杉木（深圳）生物科技有限公司</t>
  </si>
  <si>
    <t>14.85</t>
  </si>
  <si>
    <t>30.00</t>
  </si>
  <si>
    <t>135.65</t>
  </si>
  <si>
    <t>深圳市思普达软件系统有限公司</t>
  </si>
  <si>
    <t>1,315.32</t>
  </si>
  <si>
    <t>1,579.93</t>
  </si>
  <si>
    <t>512.38</t>
  </si>
  <si>
    <t>深圳市中科艾深医药有限公司</t>
  </si>
  <si>
    <t>1.09</t>
  </si>
  <si>
    <t>2.91</t>
  </si>
  <si>
    <t>996.86</t>
  </si>
  <si>
    <t>深圳广合信会计师事务所</t>
  </si>
  <si>
    <t>深圳市长卿网络科技有限公司</t>
  </si>
  <si>
    <t>0.94</t>
  </si>
  <si>
    <t>14.29</t>
  </si>
  <si>
    <t>41.85</t>
  </si>
  <si>
    <t>深圳市小熊创新科技有限公司</t>
  </si>
  <si>
    <t>237.79</t>
  </si>
  <si>
    <t>394.91</t>
  </si>
  <si>
    <t>194.54</t>
  </si>
  <si>
    <t>深圳市塔洛思技术有限公司</t>
  </si>
  <si>
    <t>164.09</t>
  </si>
  <si>
    <t>254.12</t>
  </si>
  <si>
    <t>254.20</t>
  </si>
  <si>
    <t>百富计算机技术（深圳）有限公司</t>
  </si>
  <si>
    <t>91440300192410732U</t>
  </si>
  <si>
    <t>461,638.15</t>
  </si>
  <si>
    <t>590,349.94</t>
  </si>
  <si>
    <t>32396.65</t>
  </si>
  <si>
    <t>深圳敬业会计师事务所</t>
  </si>
  <si>
    <t>深圳市人人壮科技有限公司</t>
  </si>
  <si>
    <t>80.65</t>
  </si>
  <si>
    <t>159.43</t>
  </si>
  <si>
    <t>61.75</t>
  </si>
  <si>
    <t>深圳市智安新能源科技有限公司</t>
  </si>
  <si>
    <t>143.24</t>
  </si>
  <si>
    <t>1,600.64</t>
  </si>
  <si>
    <t>527.07</t>
  </si>
  <si>
    <t>深圳会邦科技有限公司</t>
  </si>
  <si>
    <t>276.49</t>
  </si>
  <si>
    <t>348.42</t>
  </si>
  <si>
    <t>217.23</t>
  </si>
  <si>
    <t>广东新视野信息科技股份有限公司</t>
  </si>
  <si>
    <t>91310114084119251J</t>
  </si>
  <si>
    <t>2,609.03</t>
  </si>
  <si>
    <t>4,769.99</t>
  </si>
  <si>
    <t>310.85</t>
  </si>
  <si>
    <t>众华会计师事务所（特殊普通合伙）</t>
  </si>
  <si>
    <t>众华会计师事务所（特殊普通合伙人）</t>
  </si>
  <si>
    <t>易科奇通信技术（深圳）有限公司</t>
  </si>
  <si>
    <t>675.94</t>
  </si>
  <si>
    <t>1,900.30</t>
  </si>
  <si>
    <t>1230.88</t>
  </si>
  <si>
    <t>深圳市鹏川科技有限公司</t>
  </si>
  <si>
    <t>702.84</t>
  </si>
  <si>
    <t>1,330.44</t>
  </si>
  <si>
    <t>134.18</t>
  </si>
  <si>
    <t>深圳市华杰智通科技有限公司</t>
  </si>
  <si>
    <t>半导体和集成电路</t>
  </si>
  <si>
    <t>115.83</t>
  </si>
  <si>
    <t>242.42</t>
  </si>
  <si>
    <t>2367.81</t>
  </si>
  <si>
    <t>深圳大工人科技有限公司</t>
  </si>
  <si>
    <t>智能机器人产业集群-工业机器人</t>
  </si>
  <si>
    <t>1,521.22</t>
  </si>
  <si>
    <t>4,801.07</t>
  </si>
  <si>
    <t>479.97</t>
  </si>
  <si>
    <t>深圳信通环球科技有限公司</t>
  </si>
  <si>
    <t>1,033.85</t>
  </si>
  <si>
    <t>1,268.71</t>
  </si>
  <si>
    <t>296.61</t>
  </si>
  <si>
    <t>深圳艾科创能智慧工程有限公司</t>
  </si>
  <si>
    <t>1,239.75</t>
  </si>
  <si>
    <t>1,567.51</t>
  </si>
  <si>
    <t>81.65</t>
  </si>
  <si>
    <t>深圳市华研检测技术有限公司</t>
  </si>
  <si>
    <t>精密仪器设备产业集群、量子信息</t>
  </si>
  <si>
    <t>500.29</t>
  </si>
  <si>
    <t>726.46</t>
  </si>
  <si>
    <t>169.17</t>
  </si>
  <si>
    <t>得一微电子股份有限公司</t>
  </si>
  <si>
    <t>91449300094329834Y</t>
  </si>
  <si>
    <t>11,354.89</t>
  </si>
  <si>
    <t>33,346.08</t>
  </si>
  <si>
    <t>6018.74</t>
  </si>
  <si>
    <t>上会会计师事务所</t>
  </si>
  <si>
    <t>深圳市浩信科技有限公司</t>
  </si>
  <si>
    <t>552.58</t>
  </si>
  <si>
    <t>859.24</t>
  </si>
  <si>
    <t>543.38</t>
  </si>
  <si>
    <t>深圳市弘长科技有限公司</t>
  </si>
  <si>
    <t>760.42</t>
  </si>
  <si>
    <t>1,543.22</t>
  </si>
  <si>
    <t>590.91</t>
  </si>
  <si>
    <t>深圳市天辰防务通信技术有限公司</t>
  </si>
  <si>
    <t>4,618.05</t>
  </si>
  <si>
    <t>6,293.80</t>
  </si>
  <si>
    <t>1263.34</t>
  </si>
  <si>
    <t>深圳市六六六国际旅行社有限公司</t>
  </si>
  <si>
    <t>635.59</t>
  </si>
  <si>
    <t>1,630.05</t>
  </si>
  <si>
    <t>85.78</t>
  </si>
  <si>
    <t>深圳市农博创新科技有限公司</t>
  </si>
  <si>
    <t>软件与信息技术服务产业集群</t>
  </si>
  <si>
    <t>1,012.92</t>
  </si>
  <si>
    <t>1,239.40</t>
  </si>
  <si>
    <t>1204.96</t>
  </si>
  <si>
    <t>深圳市巨源立德会计师事务所（普通合伙））</t>
  </si>
  <si>
    <t>深圳志合天成科技有限公司</t>
  </si>
  <si>
    <t>923.47</t>
  </si>
  <si>
    <t>1,183.58</t>
  </si>
  <si>
    <t>556.48</t>
  </si>
  <si>
    <t>深圳金点数据科技有限公司</t>
  </si>
  <si>
    <t>1,605.95</t>
  </si>
  <si>
    <t>2,004.54</t>
  </si>
  <si>
    <t>300.68</t>
  </si>
  <si>
    <t>深圳市德昇微电子技术有限公司</t>
  </si>
  <si>
    <t>121.94</t>
  </si>
  <si>
    <t>161.40</t>
  </si>
  <si>
    <t>189.46</t>
  </si>
  <si>
    <t>信翼博达科技（深圳）有限公司</t>
  </si>
  <si>
    <t>118.99</t>
  </si>
  <si>
    <t>323.75</t>
  </si>
  <si>
    <t>174.75</t>
  </si>
  <si>
    <t>深圳清研电子科技有限公司</t>
  </si>
  <si>
    <t>新能源产业集群、新材料产业集群</t>
  </si>
  <si>
    <t>100.14</t>
  </si>
  <si>
    <t>297.39</t>
  </si>
  <si>
    <t>114.74</t>
  </si>
  <si>
    <t>深圳智加问道科技有限公司</t>
  </si>
  <si>
    <t>808.88</t>
  </si>
  <si>
    <t>1,000.81</t>
  </si>
  <si>
    <t>308.00</t>
  </si>
  <si>
    <t>深圳力堃科技有限公司</t>
  </si>
  <si>
    <t>6,206.07</t>
  </si>
  <si>
    <t>7,804.77</t>
  </si>
  <si>
    <t>441.47</t>
  </si>
  <si>
    <t>深圳市优博生活科技有限公司</t>
  </si>
  <si>
    <t>2,477.93</t>
  </si>
  <si>
    <t>10,696.79</t>
  </si>
  <si>
    <t>5424.65</t>
  </si>
  <si>
    <t>深圳瑞利声学技术股份有限公司</t>
  </si>
  <si>
    <t>3,653.45</t>
  </si>
  <si>
    <t>4,769.56</t>
  </si>
  <si>
    <t>772.06</t>
  </si>
  <si>
    <t>深圳墨门云技术有限公司</t>
  </si>
  <si>
    <t>91440300MA5GFNMF8C</t>
  </si>
  <si>
    <t>1.32</t>
  </si>
  <si>
    <t>76.82</t>
  </si>
  <si>
    <t>深圳市鼎誉会计师事务所（普通合伙）</t>
  </si>
  <si>
    <t>深圳市亚太未来教育科技发展有限公司</t>
  </si>
  <si>
    <t>86.48</t>
  </si>
  <si>
    <t>212.79</t>
  </si>
  <si>
    <t>293.84</t>
  </si>
  <si>
    <t>深圳亚太国邦会计师事务所（普通合
伙）</t>
  </si>
  <si>
    <t>深圳亿幕信息科技有限公司</t>
  </si>
  <si>
    <t>1,369.26</t>
  </si>
  <si>
    <t>4,415.78</t>
  </si>
  <si>
    <t>1335.08</t>
  </si>
  <si>
    <t>金蝶票据云科技（深圳）有限公司</t>
  </si>
  <si>
    <t>1,499.9927</t>
  </si>
  <si>
    <t>2,140.0780</t>
  </si>
  <si>
    <t>2276.77</t>
  </si>
  <si>
    <t>深圳市万佳安智能科技有限公司</t>
  </si>
  <si>
    <t>91440300697127510J</t>
  </si>
  <si>
    <t>3,600.04</t>
  </si>
  <si>
    <t>8,683.09</t>
  </si>
  <si>
    <t>1435.01</t>
  </si>
  <si>
    <t>中审众环会计师事务所（特殊普通合伙）深圳分所</t>
  </si>
  <si>
    <t>深圳雪峰电子有限公司</t>
  </si>
  <si>
    <t>4,166.34</t>
  </si>
  <si>
    <t>5,927.38</t>
  </si>
  <si>
    <t>463.07</t>
  </si>
  <si>
    <t>深圳市脑立方科技有限公司</t>
  </si>
  <si>
    <t>软件和信息技术服务业</t>
  </si>
  <si>
    <t>1,510.08</t>
  </si>
  <si>
    <t>2,101.81</t>
  </si>
  <si>
    <t>455.75</t>
  </si>
  <si>
    <t>深圳市领星网络科技有限公司</t>
  </si>
  <si>
    <t>5,192.73</t>
  </si>
  <si>
    <t>7,954.17</t>
  </si>
  <si>
    <t>10252.27</t>
  </si>
  <si>
    <t>立信会计师事务所（特殊普通合伙）浙江分所</t>
  </si>
  <si>
    <t>深圳市华弘智谷科技有限公司</t>
  </si>
  <si>
    <t>1,841.15</t>
  </si>
  <si>
    <t>6,826.19</t>
  </si>
  <si>
    <t>707.29</t>
  </si>
  <si>
    <t>深圳中启会计师事务所（普通合伙））</t>
  </si>
  <si>
    <t>深圳市梦作坊科技有限公司</t>
  </si>
  <si>
    <t>17,979.91</t>
  </si>
  <si>
    <t>25,907.11</t>
  </si>
  <si>
    <t>2448.47</t>
  </si>
  <si>
    <t>深圳市天道日新科技有限公司</t>
  </si>
  <si>
    <t>620.18</t>
  </si>
  <si>
    <t>1,027.17</t>
  </si>
  <si>
    <t>404.37</t>
  </si>
  <si>
    <t>深圳市广懋创新科技有限公司</t>
  </si>
  <si>
    <t>402.10</t>
  </si>
  <si>
    <t>2,697.81</t>
  </si>
  <si>
    <t>1001.64</t>
  </si>
  <si>
    <t>深圳市新风向科技股份有限公司</t>
  </si>
  <si>
    <t>3,459.30</t>
  </si>
  <si>
    <t>5,163.53</t>
  </si>
  <si>
    <t>871.15</t>
  </si>
  <si>
    <t>深圳华源会计师事务所（普通合伙）</t>
  </si>
  <si>
    <t>海默潘多拉数据科技（深圳）有限公司</t>
  </si>
  <si>
    <t>173.32</t>
  </si>
  <si>
    <t>243.00</t>
  </si>
  <si>
    <t>85.44</t>
  </si>
  <si>
    <t>深圳市信驰达科技有限公司</t>
  </si>
  <si>
    <t>5,026.35</t>
  </si>
  <si>
    <t>6,493.80</t>
  </si>
  <si>
    <t>417.06</t>
  </si>
  <si>
    <t>深圳市华拓科技有限公司</t>
  </si>
  <si>
    <t>4,291.85</t>
  </si>
  <si>
    <t>5,796.41</t>
  </si>
  <si>
    <t>346.00</t>
  </si>
  <si>
    <t>深圳毅隆数字技术有限公司</t>
  </si>
  <si>
    <t>392.39</t>
  </si>
  <si>
    <t>140.01</t>
  </si>
  <si>
    <t>深圳市卓趣互娱科技有限公司</t>
  </si>
  <si>
    <t>软件和信息技术产业</t>
  </si>
  <si>
    <t>1,677.36</t>
  </si>
  <si>
    <t>2,836.89</t>
  </si>
  <si>
    <t>540.19</t>
  </si>
  <si>
    <t>深圳市迅龙创威网络技术有限公司</t>
  </si>
  <si>
    <t>数字创意产业集群- 动漫游戏</t>
  </si>
  <si>
    <t>13,292.93</t>
  </si>
  <si>
    <t>16,669.14</t>
  </si>
  <si>
    <t>1821.32</t>
  </si>
  <si>
    <t>深圳市易图资讯股份有限公司</t>
  </si>
  <si>
    <t>11,721.60</t>
  </si>
  <si>
    <t>14,247.00</t>
  </si>
  <si>
    <t>2106.62</t>
  </si>
  <si>
    <t>希望知舟技术（深圳）有限公司</t>
  </si>
  <si>
    <t>12.67</t>
  </si>
  <si>
    <t>38.85</t>
  </si>
  <si>
    <t>92.82</t>
  </si>
  <si>
    <t>深圳市爱尔维电子有限公司</t>
  </si>
  <si>
    <t>集成研发服务</t>
  </si>
  <si>
    <t>2,497.59</t>
  </si>
  <si>
    <t>3,143.70</t>
  </si>
  <si>
    <t>191.59</t>
  </si>
  <si>
    <t>深圳云路网络科技有限公司</t>
  </si>
  <si>
    <t>5,117.01</t>
  </si>
  <si>
    <t>6,235.51</t>
  </si>
  <si>
    <t>469.71</t>
  </si>
  <si>
    <t>广东美格基因科技有限公司</t>
  </si>
  <si>
    <t>91440101MA9W0YP8X3</t>
  </si>
  <si>
    <t>生物医药、细胞与基因</t>
  </si>
  <si>
    <t>4,947.47</t>
  </si>
  <si>
    <t>7,590.13</t>
  </si>
  <si>
    <t>845.81</t>
  </si>
  <si>
    <t>广东司农会计师事务所（特殊普通合伙）</t>
  </si>
  <si>
    <t>歪麦（深圳）科技有限公司</t>
  </si>
  <si>
    <t>103.52</t>
  </si>
  <si>
    <t>361.18</t>
  </si>
  <si>
    <t>45.53</t>
  </si>
  <si>
    <t>深圳天狼芯半导体有限公司</t>
  </si>
  <si>
    <t>1,670.21</t>
  </si>
  <si>
    <t>6,515.50</t>
  </si>
  <si>
    <t>381.54</t>
  </si>
  <si>
    <t>深圳市智岩科技有限公司</t>
  </si>
  <si>
    <t>55,070.84</t>
  </si>
  <si>
    <t>78,367.32</t>
  </si>
  <si>
    <t>6886.86</t>
  </si>
  <si>
    <t>深圳猿金刚新材料有限公司</t>
  </si>
  <si>
    <t>23.91</t>
  </si>
  <si>
    <t>284.62</t>
  </si>
  <si>
    <t>29.85</t>
  </si>
  <si>
    <t>深圳市凯博会计师事务所（普通合伙））</t>
  </si>
  <si>
    <t>深圳美嘉林软件科技有限公司</t>
  </si>
  <si>
    <t>442.53</t>
  </si>
  <si>
    <t>680.28</t>
  </si>
  <si>
    <t>127.33</t>
  </si>
  <si>
    <t>深圳市多翼电智科技有限公司</t>
  </si>
  <si>
    <t>1,450.15</t>
  </si>
  <si>
    <t>3,625.24</t>
  </si>
  <si>
    <t>792.67</t>
  </si>
  <si>
    <t>润石芯科技（深圳）有限公司</t>
  </si>
  <si>
    <t>集成电路设计</t>
  </si>
  <si>
    <t>753.62</t>
  </si>
  <si>
    <t>2,203.64</t>
  </si>
  <si>
    <t>901.10</t>
  </si>
  <si>
    <t>深圳行云创新科技有限公司</t>
  </si>
  <si>
    <t>604.42</t>
  </si>
  <si>
    <t>775.05</t>
  </si>
  <si>
    <t>1598.35</t>
  </si>
  <si>
    <t>深圳天地会计事务所（普通合伙）</t>
  </si>
  <si>
    <t>深圳市三特科技有限公司</t>
  </si>
  <si>
    <t>0.64</t>
  </si>
  <si>
    <t>444.60</t>
  </si>
  <si>
    <t>548.61</t>
  </si>
  <si>
    <t>深圳数研锦瀚智慧科技有限公司</t>
  </si>
  <si>
    <t>361.93</t>
  </si>
  <si>
    <t>601.04</t>
  </si>
  <si>
    <t>547.50</t>
  </si>
  <si>
    <t>深圳创元智能软件科技有限公司</t>
  </si>
  <si>
    <t>1,553.54</t>
  </si>
  <si>
    <t>520.45</t>
  </si>
  <si>
    <t>华强方特（深圳）科技有限公司</t>
  </si>
  <si>
    <t>49,074.94</t>
  </si>
  <si>
    <t>93,198.09</t>
  </si>
  <si>
    <t>8351.18</t>
  </si>
  <si>
    <t>深圳市小萌宠物科技有限公司</t>
  </si>
  <si>
    <t>6,170.26</t>
  </si>
  <si>
    <t>8,437.23</t>
  </si>
  <si>
    <t>1773.00</t>
  </si>
  <si>
    <t>深圳阿尔泰克轻合金技术有限公司</t>
  </si>
  <si>
    <t>2,027.73</t>
  </si>
  <si>
    <t>3,002.73</t>
  </si>
  <si>
    <t>154.36</t>
  </si>
  <si>
    <t>深圳易伙科技有限责任公司</t>
  </si>
  <si>
    <t>216.11</t>
  </si>
  <si>
    <t>363.55</t>
  </si>
  <si>
    <t>512.31</t>
  </si>
  <si>
    <t>深圳市哈威创新技术有限公司</t>
  </si>
  <si>
    <t>2,894.24</t>
  </si>
  <si>
    <t>4,423.70</t>
  </si>
  <si>
    <t>450.62</t>
  </si>
  <si>
    <t>深圳市优飞迪科技有限公司</t>
  </si>
  <si>
    <t>1,558.99</t>
  </si>
  <si>
    <t>1,898.58</t>
  </si>
  <si>
    <t>176.52</t>
  </si>
  <si>
    <t>深圳数联天下智能科技有限公司</t>
  </si>
  <si>
    <t>1,098.77</t>
  </si>
  <si>
    <t>7,214.80</t>
  </si>
  <si>
    <t>13582.94</t>
  </si>
  <si>
    <t>集海科技（深圳）有限公司</t>
  </si>
  <si>
    <t>914401015876216062</t>
  </si>
  <si>
    <t>2,983.38</t>
  </si>
  <si>
    <t>4,398.47</t>
  </si>
  <si>
    <t>1206.11</t>
  </si>
  <si>
    <t>天健会计师事务所（特殊普通合伙）广东分所</t>
  </si>
  <si>
    <t>广东纵横零碳科技有限公司</t>
  </si>
  <si>
    <t>1,004.82</t>
  </si>
  <si>
    <t>1,229.48</t>
  </si>
  <si>
    <t>234.70</t>
  </si>
  <si>
    <t>深圳市飞泉云数据服务有限公司</t>
  </si>
  <si>
    <t>91440300360052381E</t>
  </si>
  <si>
    <t>软件业</t>
  </si>
  <si>
    <t>深圳市安思疆科技有限公司</t>
  </si>
  <si>
    <t>智能机器人产业集群+智能传感器产业集群+类脑智能</t>
  </si>
  <si>
    <t>785.01</t>
  </si>
  <si>
    <t>1,201.24</t>
  </si>
  <si>
    <t>2924.11</t>
  </si>
  <si>
    <t>注册地址不在高新区，不符合申报条件</t>
  </si>
  <si>
    <t>深圳马可孛罗科技有限公司</t>
  </si>
  <si>
    <t>2,126.51</t>
  </si>
  <si>
    <t>10,795.26</t>
  </si>
  <si>
    <t>1062.53</t>
  </si>
  <si>
    <t>深圳市前海数据服务有限公司</t>
  </si>
  <si>
    <t>2,911.79</t>
  </si>
  <si>
    <t>4,325.58</t>
  </si>
  <si>
    <t>742.95</t>
  </si>
  <si>
    <t>深圳阜时科技有限公司</t>
  </si>
  <si>
    <t>3,926.04</t>
  </si>
  <si>
    <t>8,229.97</t>
  </si>
  <si>
    <t>5128.49</t>
  </si>
  <si>
    <t>格创东智（深圳）科技有限公司</t>
  </si>
  <si>
    <t>63,577.98</t>
  </si>
  <si>
    <t>88,693.49</t>
  </si>
  <si>
    <t>9285.96</t>
  </si>
  <si>
    <t>深圳前海橙色魔方信息技术有限公司</t>
  </si>
  <si>
    <t>15,422.9765</t>
  </si>
  <si>
    <t>21,220.98</t>
  </si>
  <si>
    <t>2186.11</t>
  </si>
  <si>
    <t>深圳市钱海网络技术有限公司</t>
  </si>
  <si>
    <t>7,965.31</t>
  </si>
  <si>
    <t>10,008.49</t>
  </si>
  <si>
    <t>2365.55</t>
  </si>
  <si>
    <t>深圳市神州云海智能科技有限公司</t>
  </si>
  <si>
    <t>1,852.45</t>
  </si>
  <si>
    <t>6,256.22</t>
  </si>
  <si>
    <t>2364.29</t>
  </si>
  <si>
    <t>深圳市同创机电一体化技术有限公司</t>
  </si>
  <si>
    <t>7,300.89</t>
  </si>
  <si>
    <t>11,336.20</t>
  </si>
  <si>
    <t>572.19</t>
  </si>
  <si>
    <t>格罗斯产业链服务（深圳）有限公司</t>
  </si>
  <si>
    <t>360.88</t>
  </si>
  <si>
    <t>1,562.72</t>
  </si>
  <si>
    <t>575.33</t>
  </si>
  <si>
    <t>深圳曦华科技有限公司</t>
  </si>
  <si>
    <t xml:space="preserve">91440300771626554T </t>
  </si>
  <si>
    <t>2,707.45</t>
  </si>
  <si>
    <t>10,062.12</t>
  </si>
  <si>
    <t>5383.25</t>
  </si>
  <si>
    <t>深圳市聚聚科技有限公司</t>
  </si>
  <si>
    <t>655.25</t>
  </si>
  <si>
    <t>889.99</t>
  </si>
  <si>
    <t>809.40</t>
  </si>
  <si>
    <t>深圳市声扬科技有限公司</t>
  </si>
  <si>
    <t>2,009.71</t>
  </si>
  <si>
    <t>2,502.04</t>
  </si>
  <si>
    <t>2527.41</t>
  </si>
  <si>
    <t>九慧数字科技有限公司</t>
  </si>
  <si>
    <t>737.42</t>
  </si>
  <si>
    <t>1,942.44</t>
  </si>
  <si>
    <t>558.50</t>
  </si>
  <si>
    <t>深圳市九州华科通讯有限公司</t>
  </si>
  <si>
    <t>1,086.73</t>
  </si>
  <si>
    <t>7,688.98</t>
  </si>
  <si>
    <t>994.28</t>
  </si>
  <si>
    <t>深圳市前海拾车道信息技术有限公司</t>
  </si>
  <si>
    <t>1,060.97</t>
  </si>
  <si>
    <t>1,282.16</t>
  </si>
  <si>
    <t>990.49</t>
  </si>
  <si>
    <t>深圳市思科泰技术股份有限公司</t>
  </si>
  <si>
    <t>7,712.6752</t>
  </si>
  <si>
    <t>8,569.03</t>
  </si>
  <si>
    <t>1181.44</t>
  </si>
  <si>
    <t>营收增速不超过20%，不符合申报条件。</t>
  </si>
  <si>
    <t>深圳市卓页互动网络科技有限公司</t>
  </si>
  <si>
    <t>167.21</t>
  </si>
  <si>
    <t>1,445.70</t>
  </si>
  <si>
    <t>255.60</t>
  </si>
  <si>
    <t>睿魔智能科技（深圳）有限公司</t>
  </si>
  <si>
    <t>91440300682018354k</t>
  </si>
  <si>
    <t>4,779.31</t>
  </si>
  <si>
    <t>6,790.07</t>
  </si>
  <si>
    <t>1970.21</t>
  </si>
  <si>
    <t>深圳市盘古环保科技有限公司</t>
  </si>
  <si>
    <t>安全节能环保产业</t>
  </si>
  <si>
    <t>3,625.00</t>
  </si>
  <si>
    <t>7,032.87</t>
  </si>
  <si>
    <t>572.96</t>
  </si>
  <si>
    <t>金蝶蝶金云计算有限公司</t>
  </si>
  <si>
    <t>46,186.8056</t>
  </si>
  <si>
    <t>57,532.8423</t>
  </si>
  <si>
    <t>9825.89</t>
  </si>
  <si>
    <t>深圳市九然生物科技有限公司</t>
  </si>
  <si>
    <t>2,533.25</t>
  </si>
  <si>
    <t>3,461.70</t>
  </si>
  <si>
    <t>研发费用加计扣除占营业收入比重不足5%，不符合申报要求。</t>
  </si>
  <si>
    <t>深圳市文丰装饰创新科技有限公司</t>
  </si>
  <si>
    <t>91440300795442557E</t>
  </si>
  <si>
    <t>14,754.70</t>
  </si>
  <si>
    <t>19,004.33</t>
  </si>
  <si>
    <t>1004.96</t>
  </si>
  <si>
    <t>深圳新睿会计师事务所（普通合伙）</t>
  </si>
  <si>
    <t>深圳新睿会计师事务所</t>
  </si>
  <si>
    <t>研发费用（加计扣除）占营收比例低于5%，不符合申报条件。</t>
  </si>
  <si>
    <t>卡莱特云科技股份有限公司</t>
  </si>
  <si>
    <t>91110000051421390A</t>
  </si>
  <si>
    <t>58,819.87</t>
  </si>
  <si>
    <t>66,987.60</t>
  </si>
  <si>
    <t>6134.09</t>
  </si>
  <si>
    <t>安永华明会计师事务所（特殊普通合伙）</t>
  </si>
  <si>
    <t>营收增速低于20%，不符合申报条件</t>
  </si>
  <si>
    <t>聚诚（深圳）网络科技有限公司</t>
  </si>
  <si>
    <t>2,227.50</t>
  </si>
  <si>
    <t>4,698.52</t>
  </si>
  <si>
    <t>深圳海氢科技有限公司</t>
  </si>
  <si>
    <t>91440200MA5GRQPU3G</t>
  </si>
  <si>
    <t>氢能</t>
  </si>
  <si>
    <t>0.00</t>
  </si>
  <si>
    <t>131.0679</t>
  </si>
  <si>
    <t>31.33</t>
  </si>
  <si>
    <t>2021年营业收入为0，无法计算2022年营收增速，不符合申报条件。</t>
  </si>
  <si>
    <t>深圳物讯科技有限公司</t>
  </si>
  <si>
    <t>685.20</t>
  </si>
  <si>
    <t>1,232.04</t>
  </si>
  <si>
    <t>高成长企业申请表单位基本信息前一年度营业收入、单位财务状况前年（2021年）营业收入数据不一致与2022年年审报告中的数据不一致；高成长企业申请表单位基本信息前一年度上一年度研发投入、单位财务状况科研投入总额与2022年年审报告中的数据不一致；按照2022年年审报告中的研发投入数据占当年度营收比重低于5%，不符合申报条件。</t>
  </si>
  <si>
    <t>深圳市新国都万联科技通信有限公司</t>
  </si>
  <si>
    <t>5,297.4947</t>
  </si>
  <si>
    <t>8,482.4969</t>
  </si>
  <si>
    <t>458.85</t>
  </si>
  <si>
    <t>深圳市鹏展会计师事务所（普通合伙）</t>
  </si>
  <si>
    <t>研发费用（加计扣除）占营业收入比重低于5%，不符合申报条件</t>
  </si>
  <si>
    <t>纳泉智慧能源（深圳）有限公司</t>
  </si>
  <si>
    <t>10.39</t>
  </si>
  <si>
    <t>275.18</t>
  </si>
  <si>
    <t>154.57</t>
  </si>
  <si>
    <t>注册地址不在高新区，不符合申报条件。</t>
  </si>
  <si>
    <t>深圳市飞速创新技术股份有限公司</t>
  </si>
  <si>
    <t>123,387.69</t>
  </si>
  <si>
    <t>164,615.70</t>
  </si>
  <si>
    <t>9736.50</t>
  </si>
  <si>
    <t>加计扣除研发费用占营业收入比重不足5%，不符合申报要求。</t>
  </si>
  <si>
    <t>深圳市锋易天下科技有限公司</t>
  </si>
  <si>
    <t>9,044.00</t>
  </si>
  <si>
    <t>10,810.00</t>
  </si>
  <si>
    <t>697.65</t>
  </si>
  <si>
    <t>深圳市致公会计师事务所（普通合伙）</t>
  </si>
  <si>
    <t>营收增速不符合要求</t>
  </si>
  <si>
    <t>深圳市浩文安通科技有限公司</t>
  </si>
  <si>
    <t>3,257.11</t>
  </si>
  <si>
    <t>9,185.62</t>
  </si>
  <si>
    <t>515.07</t>
  </si>
  <si>
    <t>审核通过</t>
  </si>
  <si>
    <t>深圳建广数字科技有限公司</t>
  </si>
  <si>
    <t>913701025970317734</t>
  </si>
  <si>
    <t>52,231.11</t>
  </si>
  <si>
    <t>65,502.88</t>
  </si>
  <si>
    <t>6197.47</t>
  </si>
  <si>
    <t>信永中和会计师事务所（特殊普通合伙）济南分所</t>
  </si>
  <si>
    <t>该公司不在高新区范围内,不符合申报条件,审核不通过.</t>
  </si>
  <si>
    <t>深圳市众能智城科技有限公司</t>
  </si>
  <si>
    <t>2,983.34</t>
  </si>
  <si>
    <t>7,060.00</t>
  </si>
  <si>
    <t>351.11</t>
  </si>
  <si>
    <t>研发占比不符合要求</t>
  </si>
  <si>
    <t>深圳市瑞成科讯实业有限公司</t>
  </si>
  <si>
    <t>5,846.13</t>
  </si>
  <si>
    <t>7,675.73</t>
  </si>
  <si>
    <t>498.63</t>
  </si>
  <si>
    <t>深圳市华高会计师事务所（普通合伙）</t>
  </si>
  <si>
    <t>2022年研发费用（加计扣除）占营业收入比重低于5%，不符合审核条件。</t>
  </si>
  <si>
    <t>深圳小象光显有限公司</t>
  </si>
  <si>
    <t>91440300311654693G</t>
  </si>
  <si>
    <t>4,807.72</t>
  </si>
  <si>
    <t>20,731.90</t>
  </si>
  <si>
    <t>1231.60</t>
  </si>
  <si>
    <t>中兴财光华会计师事务所（特殊普通合伙）深圳分所</t>
  </si>
  <si>
    <t>深圳市唯特视科技有限公司</t>
  </si>
  <si>
    <t>716.28</t>
  </si>
  <si>
    <t>812.44</t>
  </si>
  <si>
    <t>深圳光启尖端技术有限责任公司</t>
  </si>
  <si>
    <t>61,620.00</t>
  </si>
  <si>
    <t>87,649.00</t>
  </si>
  <si>
    <t>3120.00</t>
  </si>
  <si>
    <t>深圳市长城网信息科技股份有限公司</t>
  </si>
  <si>
    <t>91110102082881146K</t>
  </si>
  <si>
    <t>11,465.62</t>
  </si>
  <si>
    <t>8,531.35</t>
  </si>
  <si>
    <t>580.35</t>
  </si>
  <si>
    <t>营收负增长</t>
  </si>
  <si>
    <t>深圳市菁优智慧教育股份有限公司</t>
  </si>
  <si>
    <t>6,900.6199</t>
  </si>
  <si>
    <t>7,088.86</t>
  </si>
  <si>
    <t>2656.76</t>
  </si>
  <si>
    <t>营收增速不符合申请要求。</t>
  </si>
  <si>
    <t>深圳市海普洛斯生物科技有限公司</t>
  </si>
  <si>
    <t>细胞与基因，生物医药集群、软件与信息产业服务</t>
  </si>
  <si>
    <t>20,513.0792</t>
  </si>
  <si>
    <t>30,173.2879</t>
  </si>
  <si>
    <t>2684.33</t>
  </si>
  <si>
    <t>该公司不在高新区，不符合申报条件。</t>
  </si>
  <si>
    <t>深圳市大创科技信息有限公司</t>
  </si>
  <si>
    <t>633.15</t>
  </si>
  <si>
    <t>1,244.92</t>
  </si>
  <si>
    <t>451.17</t>
  </si>
  <si>
    <t>该企业注册地不在高新区，不符合申报条件。</t>
  </si>
  <si>
    <t>深圳磊诺科技有限公司</t>
  </si>
  <si>
    <t>2,734.32</t>
  </si>
  <si>
    <t>2,001.41</t>
  </si>
  <si>
    <t>530.32</t>
  </si>
  <si>
    <t>营收增长率不符合申报要求，审查不通过</t>
  </si>
  <si>
    <t>深圳市易晨虚拟现实技术有限公司</t>
  </si>
  <si>
    <t>231.79</t>
  </si>
  <si>
    <t>336.37</t>
  </si>
  <si>
    <t>111.77</t>
  </si>
  <si>
    <t>深圳市众云信息科技有限公司</t>
  </si>
  <si>
    <t>4,573.96</t>
  </si>
  <si>
    <t>9,432.74</t>
  </si>
  <si>
    <t>591.78</t>
  </si>
  <si>
    <t>上年度研发费用（加计扣除）占营收比重不足5%，不符合申报条件。</t>
  </si>
  <si>
    <t>深圳市迅捷光通科技有限公司</t>
  </si>
  <si>
    <t>3,568.50</t>
  </si>
  <si>
    <t>3,667.70</t>
  </si>
  <si>
    <t>289.96</t>
  </si>
  <si>
    <t>深圳慧用心会计师事务所</t>
  </si>
  <si>
    <t>营收增数不符合要求</t>
  </si>
  <si>
    <t>深圳市网心科技有限公司</t>
  </si>
  <si>
    <t>软件与信息服务产业集群；网络与通信产业集群</t>
  </si>
  <si>
    <t>63,376.79</t>
  </si>
  <si>
    <t>84,642.02</t>
  </si>
  <si>
    <t>4247.59</t>
  </si>
  <si>
    <t>企业注册地不在高新区，不符合申报条件。</t>
  </si>
  <si>
    <t>深圳鹏行智能研究有限公司</t>
  </si>
  <si>
    <t>2,102.02</t>
  </si>
  <si>
    <t>17571.84</t>
  </si>
  <si>
    <t>2021年营收不能为零</t>
  </si>
  <si>
    <t>优普泰（深圳）科技有限公司</t>
  </si>
  <si>
    <t>14,857.50</t>
  </si>
  <si>
    <t>23,705.01</t>
  </si>
  <si>
    <t>1147.15</t>
  </si>
  <si>
    <t>深圳市瞬点科技有限公司</t>
  </si>
  <si>
    <t>1,178.1690</t>
  </si>
  <si>
    <t>1,397.6594</t>
  </si>
  <si>
    <t>319.03</t>
  </si>
  <si>
    <t>易造机器人（深圳）有限公司</t>
  </si>
  <si>
    <t>91440300192197564J</t>
  </si>
  <si>
    <t>3,732.03</t>
  </si>
  <si>
    <t>13,705.86</t>
  </si>
  <si>
    <t>1273.70</t>
  </si>
  <si>
    <t>深圳远东会计师事务所（普通合伙）</t>
  </si>
  <si>
    <t>晶门科技（深圳）有限公司</t>
  </si>
  <si>
    <t>半导体和集成电路产业</t>
  </si>
  <si>
    <t>2,682.35</t>
  </si>
  <si>
    <t>3,889.65</t>
  </si>
  <si>
    <t>2610.96</t>
  </si>
  <si>
    <t>2022年研发费用(加计扣除)占营业收入比重低于5%，不符合申报条件。</t>
  </si>
  <si>
    <t>深圳市四通科技控股有限公司</t>
  </si>
  <si>
    <t>1,578.64</t>
  </si>
  <si>
    <t>9,839.00</t>
  </si>
  <si>
    <t>585.44</t>
  </si>
  <si>
    <t>加计扣除研发费用占比不足5%，不符合申报条件</t>
  </si>
  <si>
    <t>深圳市瑞驰信息技术有限公司</t>
  </si>
  <si>
    <t>6,035.32</t>
  </si>
  <si>
    <t>14,704.02</t>
  </si>
  <si>
    <t>2664.58</t>
  </si>
  <si>
    <t>国微集团（深圳）有限公司</t>
  </si>
  <si>
    <t>20,717.67</t>
  </si>
  <si>
    <t>13642.69</t>
  </si>
  <si>
    <t>年度财务审计报告显示22年营业收入为9879.92万元，前一年度营收为20717.67万元，营收增速不符合申报条件。</t>
  </si>
  <si>
    <t>深圳凯能新能源科技有限公司</t>
  </si>
  <si>
    <t>58.73</t>
  </si>
  <si>
    <t>442.92</t>
  </si>
  <si>
    <t>39.61</t>
  </si>
  <si>
    <t>经配比企业上报税务局的加计扣除数据（2022年为0元），不符合申报条件。</t>
  </si>
  <si>
    <t>深圳市诺信博通讯有限公司</t>
  </si>
  <si>
    <t>2,549.07</t>
  </si>
  <si>
    <t>3,566.11</t>
  </si>
  <si>
    <t>685.90</t>
  </si>
  <si>
    <t>鹏盛会计师事务所</t>
  </si>
  <si>
    <t>深圳市芯存科技有限公司</t>
  </si>
  <si>
    <t>175.56</t>
  </si>
  <si>
    <t>2,159.31</t>
  </si>
  <si>
    <t>119.26</t>
  </si>
  <si>
    <t>深圳市智宇实业发展有限公司</t>
  </si>
  <si>
    <t>11,159.97</t>
  </si>
  <si>
    <t>14,895.00</t>
  </si>
  <si>
    <t>800.00</t>
  </si>
  <si>
    <t>单位高成长企业申请表上一年度研发投入占营业收入比重错误；2022年年研发费用与年度审计报告及纳税申报表费用无法对应，且按照2022年度审计报告及纳税申报表费用研发费用占营收比重不足5%，不符合申报条件。</t>
  </si>
  <si>
    <t>深圳泽森软件技术有限责任公司</t>
  </si>
  <si>
    <t>125.12</t>
  </si>
  <si>
    <t>742.53</t>
  </si>
  <si>
    <t>2021年度营收为0，不符合申请要求</t>
  </si>
  <si>
    <t>深圳市迅雷网文化有限公司</t>
  </si>
  <si>
    <t>19,534.85</t>
  </si>
  <si>
    <t>49,465.13</t>
  </si>
  <si>
    <t>3086.67</t>
  </si>
  <si>
    <t>深圳骏谷科技有限公司</t>
  </si>
  <si>
    <t>388.36</t>
  </si>
  <si>
    <t>348.34</t>
  </si>
  <si>
    <t>186.67</t>
  </si>
  <si>
    <t>深圳赛动智造科技有限公司</t>
  </si>
  <si>
    <t>1,705.43</t>
  </si>
  <si>
    <t>743.59</t>
  </si>
  <si>
    <t>1064.00</t>
  </si>
  <si>
    <t>深圳市芯联信息技术有限公司</t>
  </si>
  <si>
    <t>2,387.56</t>
  </si>
  <si>
    <t>832.57</t>
  </si>
  <si>
    <t>2021年营业收入为0，无2021年年审报告，不符合营收增速超过20%的条件，审核不通过。</t>
  </si>
  <si>
    <t>深圳尚阳通科技股份有限公司</t>
  </si>
  <si>
    <t>914403007703235433</t>
  </si>
  <si>
    <t>32,346.06</t>
  </si>
  <si>
    <t>65,821.09</t>
  </si>
  <si>
    <t>6626.72</t>
  </si>
  <si>
    <t>加计扣除研发费用占比不足5%，不符合申报要求。</t>
  </si>
  <si>
    <t>深圳人体密码基因科技有限公司</t>
  </si>
  <si>
    <t>570.39</t>
  </si>
  <si>
    <t>328.95</t>
  </si>
  <si>
    <t>69.94</t>
  </si>
  <si>
    <t>单位营收增速不符合申报要求，审核不通过。</t>
  </si>
  <si>
    <t>深圳市友华软件科技有限公司</t>
  </si>
  <si>
    <t>1,910.3402</t>
  </si>
  <si>
    <t>2,483.4766</t>
  </si>
  <si>
    <t>347.87</t>
  </si>
  <si>
    <t>深圳市皇嘉会计师事务所（普通合伙）</t>
  </si>
  <si>
    <t>深圳市纳晶云科技有限公司</t>
  </si>
  <si>
    <t>19,091.42</t>
  </si>
  <si>
    <t>24,622.75</t>
  </si>
  <si>
    <t>1529.37</t>
  </si>
  <si>
    <t>上年度研发费用(加计扣除)占营收比重不足5%，不符合申报条件</t>
  </si>
  <si>
    <t>深圳市远信储能技术有限公司</t>
  </si>
  <si>
    <t>1,406.40</t>
  </si>
  <si>
    <t>8,692.02</t>
  </si>
  <si>
    <t>469.92</t>
  </si>
  <si>
    <t>深圳市惠城会计师事务所（普通合伙）</t>
  </si>
  <si>
    <t>研发费用（加计扣除）占营收比重不足5%，不符合申报条件。</t>
  </si>
  <si>
    <t>深圳中顺易金融服务有限公司</t>
  </si>
  <si>
    <t>868.9447</t>
  </si>
  <si>
    <t>2,071.3970</t>
  </si>
  <si>
    <t>1973.14</t>
  </si>
  <si>
    <t>注册地不再高新区，不符合申报条件</t>
  </si>
  <si>
    <t>深圳康泰生物制品股份有限公司</t>
  </si>
  <si>
    <t>911101015923354581W</t>
  </si>
  <si>
    <t>262,719.05</t>
  </si>
  <si>
    <t>91,065.31</t>
  </si>
  <si>
    <t>65172.90</t>
  </si>
  <si>
    <t>信永中和会计事务所（特殊普通合伙）</t>
  </si>
  <si>
    <t>营收增速不符合申报条件</t>
  </si>
  <si>
    <t>深圳指尖互娱科技有限公司</t>
  </si>
  <si>
    <t>91440300MA5GKXHX8M</t>
  </si>
  <si>
    <t>1,727.10</t>
  </si>
  <si>
    <t>15,552.62</t>
  </si>
  <si>
    <t>3942.27</t>
  </si>
  <si>
    <t>深圳标点会计师事务所（普通合伙）</t>
  </si>
  <si>
    <t>2023年度深圳市高新区发展专项计划科技企业培育类项目（龙岗区园区第一批）资助企业名单</t>
  </si>
  <si>
    <t>资助金额
（万元）</t>
  </si>
  <si>
    <t>大类编号</t>
  </si>
  <si>
    <t>小类编号</t>
  </si>
  <si>
    <t>问题大类</t>
  </si>
  <si>
    <t>概要</t>
  </si>
  <si>
    <t>具体描述</t>
  </si>
  <si>
    <t>处理意见</t>
  </si>
  <si>
    <t>A</t>
  </si>
  <si>
    <t>纳统名单</t>
  </si>
  <si>
    <t>未在名单</t>
  </si>
  <si>
    <t>未在高新区纳统名单内</t>
  </si>
  <si>
    <t>不予资助</t>
  </si>
  <si>
    <t>B</t>
  </si>
  <si>
    <t>事务所</t>
  </si>
  <si>
    <t>会计师事务所不良记录</t>
  </si>
  <si>
    <t>会计师事务所受处罚</t>
  </si>
  <si>
    <t>分三种情况：21年处罚、22年处罚及两年均受处罚。是否需要补交报告？</t>
  </si>
  <si>
    <t>C</t>
  </si>
  <si>
    <t>研发费用</t>
  </si>
  <si>
    <t>加计扣除研发费用不达标</t>
  </si>
  <si>
    <t>2022年度允许加计扣除研发强度不达标</t>
  </si>
  <si>
    <t>已核定税务局数据。有两家与复核反馈数据不一致（其中一家加计扣除比财审报告数据大，龙岗区企业需调用纸质材料）</t>
  </si>
  <si>
    <t>不良记录</t>
  </si>
  <si>
    <t>是否需要补交报告？</t>
  </si>
  <si>
    <t>D</t>
  </si>
  <si>
    <t>火炬统计</t>
  </si>
  <si>
    <t>未完成火炬统计</t>
  </si>
  <si>
    <t>企业未完成上年度火炬统计填报工作</t>
  </si>
  <si>
    <t>E</t>
  </si>
  <si>
    <t>注册地</t>
  </si>
  <si>
    <t>注册地不在高新园区</t>
  </si>
  <si>
    <t>街道反馈注册地不在高新区，且事务所存在不良记录</t>
  </si>
  <si>
    <t>2021年财务审计报告责任会计师事务所被处罚</t>
  </si>
  <si>
    <t>G</t>
  </si>
  <si>
    <t>其他材料</t>
  </si>
  <si>
    <t>其他材料问题</t>
  </si>
  <si>
    <t>无填写所属“20+8”产业，已补充</t>
  </si>
  <si>
    <t>拟资助</t>
  </si>
  <si>
    <t>加计扣除研发占比小于5%</t>
  </si>
  <si>
    <t>待核定税务局数据</t>
  </si>
  <si>
    <t>研发费用占营业收入比重〈5%</t>
  </si>
  <si>
    <t>2021、2022年财务审计报告责任会计师事务所被处罚</t>
  </si>
  <si>
    <t>F</t>
  </si>
  <si>
    <t>营业收入</t>
  </si>
  <si>
    <t>营收增速不达标</t>
  </si>
  <si>
    <t>2022年营收增速低于20%</t>
  </si>
  <si>
    <t>上一年度营收增速低于20%</t>
  </si>
  <si>
    <t>申请书封面和承诺书未盖章，建议通知企业补齐</t>
  </si>
  <si>
    <t>拟资助,通知企业</t>
  </si>
  <si>
    <t>1、2022年营收增速低于20%
2、未在高新区纳统名单内</t>
  </si>
  <si>
    <t>1、加计扣除研发费用占比不足5%
2、未在高新区纳统名单内</t>
  </si>
  <si>
    <t>1、未填写所属“20+8”产业
2、未在高新区纳统名单内</t>
  </si>
  <si>
    <t>1、研发费用占营业收入比重〈5%
2、未在高新区纳统名单内</t>
  </si>
  <si>
    <t>1.深圳高新区发展专项计划科技企业培育项目申请书没有盖公章。，建议通知企业补齐</t>
  </si>
  <si>
    <t>2022年财务审计报告责任会计师事务所被处罚</t>
  </si>
  <si>
    <t>其他问题</t>
  </si>
  <si>
    <t>企业纳入南山园区火炬统计系统，并已完成填报工作</t>
  </si>
  <si>
    <t>拟资助，按哪个区配套？</t>
  </si>
  <si>
    <t>财审报告</t>
  </si>
  <si>
    <t>缺少报告</t>
  </si>
  <si>
    <t>缺少21年的财审报告</t>
  </si>
  <si>
    <t>未完成2022年度高新区火炬统计填报。</t>
  </si>
  <si>
    <t>1、会计师事务所被警告
2、未在高新区纳统名单内</t>
  </si>
  <si>
    <t>1、缺少2021和2022年的纳税申报表
2、未在高新区纳统名单内</t>
  </si>
  <si>
    <t>材料问题</t>
  </si>
  <si>
    <t xml:space="preserve">1、申请书未填写上年度年度审计报告防伪编号
2、2021年度财务审计报告是合并报表，2022年财务审计报告是单体报表，2021年营收属于不一致，申请书数据填写错误
3、申请书上一年度研发投入填写错误，但符合要求
</t>
  </si>
  <si>
    <t>待根据申报材料确定</t>
  </si>
  <si>
    <t>1、申请书中上年度审计报告防伪编号为零
2、申请书中前一年度营业收入数据与审计报告有微小差距
3、2022年营收增速低于20%
4、研发费用占营业收入比重〈5%
5、未在高新区纳统名单内</t>
  </si>
  <si>
    <t>未做加计扣除</t>
  </si>
  <si>
    <t>1.2022年度未申报加计扣除
2.2021、2022年财务审计报告责任会计师事务所被处罚</t>
  </si>
  <si>
    <t>1.会计师事务所受处罚
2.未在高新区纳统名单内</t>
  </si>
  <si>
    <t>1.会计师事务所受处罚2.深圳高新区发展专项计划科技企业培育项目申请书中上年度的研发费用填写的是22年所得税上的数，不是22年财审报告上数据。所以使得研发费用占营业收入比重是9.09%。</t>
  </si>
  <si>
    <t>已核定加计扣除研发费用没问题。是否需要补交报告？</t>
  </si>
  <si>
    <t>1.会计师事务所受处罚2.未在高新区纳统名单内</t>
  </si>
  <si>
    <t>1.深圳高新区发展专项计划科技企业培育项目申请书word版，没有水印，没有盖公章。2.营业增速小于20%</t>
  </si>
  <si>
    <t>1.深圳高新区发展专项计划科技企业培育项目申请书第一页没有盖公章，第二页承诺函已签章，其他页有水印无公章。，建议通知企业补齐</t>
  </si>
  <si>
    <t>加计扣除研发费用无数据</t>
  </si>
  <si>
    <t>1.深圳高新区发展专项计划科技企业培育项目申请书中上年度研发费用填的“100万”，然而22年财审数据为“101.67万”，22年纳税申请表中可加计扣除研发费用为“97.36万”。上年度研发费用于营业收入占比均超5%，符合申报条件。</t>
  </si>
  <si>
    <t>在纳统名单，但税务局无数据，核对纳税申报表？</t>
  </si>
  <si>
    <t>1.深圳高新区发展专项计划科技企业培育项目申请书中上年度研发费用填的“160.84万”，然而22年财审数据为“163.59万”，22年纳税申请表中可加计扣除研发费用为“142.58万”。上年度研发费用于营业收入占比均超5%，符合申报条件。</t>
  </si>
  <si>
    <t>1.深圳高新区发展专项计划科技企业培育项目申请书中上年度营收增速填的“28.42%”（有可能填写失误），其他数据均无误。计算应为“26.42%”。符合申报条件。</t>
  </si>
  <si>
    <t>1.深圳星源会计师事务所（特殊普通合伙），2020/6/9，暂停执业8个月。21年财审报告于2022/12/21出具，故选“是”。</t>
  </si>
  <si>
    <t>1.未办理加计扣除；
2.2021、2022年财务审计报告责任会计师事务所被处罚</t>
  </si>
  <si>
    <t>1.未见科研诚信承诺书，且申请书中仅首页盖了一个公章，另属于申请书中第二页的承诺书，已在单独页寻见已签字盖章。</t>
  </si>
  <si>
    <t>拟资助，核实情况，通知企业补材料</t>
  </si>
  <si>
    <t>1.未在高新区纳统名单内，2.事务所被处罚</t>
  </si>
  <si>
    <t>1.资料包内没有本项目申请书，该资料包中为“2023年深圳市宝安区国高企业培育奖励项目”申请书和承诺函。
2.未在高新区纳统名单内
3.22年营收增速小于20%</t>
  </si>
  <si>
    <t>1.资料包内没有纳税申报表资料。
2.会计师事务所受处罚3.营业增速小于20%，不符合申报要求
4.未在高新区纳统名单内</t>
  </si>
  <si>
    <t>2021年财审没备案，没盖章</t>
  </si>
  <si>
    <t>是否允许补备案、盖章？</t>
  </si>
  <si>
    <t>2021年度营业收入不能为0，无法体现营业收入增速不低于20%是否符合条件。</t>
  </si>
  <si>
    <t>报告无备案</t>
  </si>
  <si>
    <t>2021年审计报告非深圳注协备案</t>
  </si>
  <si>
    <t>21年报告，是否可以从国家平台备案或者补交新报告？</t>
  </si>
  <si>
    <t>2022年报告研发费用无数据</t>
  </si>
  <si>
    <t>报告无数据，税务局无数据，但纳税申报表有数据，核对纳税申报表？</t>
  </si>
  <si>
    <t>2022年财审未备案，无防伪编码</t>
  </si>
  <si>
    <t>是否允许补备案？</t>
  </si>
  <si>
    <t>2022年度研发强度不达标</t>
  </si>
  <si>
    <t>不予资助,已核定税务局数据</t>
  </si>
  <si>
    <t>2022年度营收增速不达标</t>
  </si>
  <si>
    <t>2022年度允许加计扣除的研发费用占营收比例低于5%</t>
  </si>
  <si>
    <t>2022年未办理加计扣除优惠</t>
  </si>
  <si>
    <t>已核定税务局数据为0,不予资助</t>
  </si>
  <si>
    <t>2022年营收增速低于20%
无填写所属“20+8”产业，已补充</t>
  </si>
  <si>
    <t>21年收入为0</t>
  </si>
  <si>
    <t>21年营收为零</t>
  </si>
  <si>
    <t>21年营收为零，22年研发投入占营收比利有误</t>
  </si>
  <si>
    <t>承诺书未单独盖章，仅有骑缝章，建议通知企业补齐</t>
  </si>
  <si>
    <t>防伪编码填写错误，无填写所属“20+8”产业，建议通知企业补齐</t>
  </si>
  <si>
    <t>封面和承诺书未盖章，建议通知企业补齐</t>
  </si>
  <si>
    <t>会计师事务所受处罚，资料有重复</t>
  </si>
  <si>
    <t>纳税申报表2022年度允许加计扣除的研发费用未填写，显示“0”</t>
  </si>
  <si>
    <t>年度财务审计报告研发费用错误，，但不影响审核结果</t>
  </si>
  <si>
    <t>其他备注：1.资料包内没有21年度财审资料和21-22年纳税申报表。2.上传的22年财审防伪编号刚好遮挡，看不到。3.根据22年财审数据，增速达不到20%以上.</t>
  </si>
  <si>
    <t>其他备注：1.资料包内没有纳税申报表资料</t>
  </si>
  <si>
    <t>核定税务局数据符合5%，是否通知补纳税申报表？</t>
  </si>
  <si>
    <t>企业2021年10月成立</t>
  </si>
  <si>
    <t>5%和20%均符合，公司成立年限过短，是否影响资助？</t>
  </si>
  <si>
    <t>企业未在时间内提交材料</t>
  </si>
  <si>
    <t>不予资助，没提交纸质材料</t>
  </si>
  <si>
    <t>企业营收增速不达标，企业主动放弃提交材料</t>
  </si>
  <si>
    <t>前一年度营业收入填写错误，已修改
无填写所属“20+8”产业，已补充</t>
  </si>
  <si>
    <t>缺少纳税申报表</t>
  </si>
  <si>
    <t>缺少22年纳税申报表（上传了2份2021年纳税申报表），无法核实研发投入不达标</t>
  </si>
  <si>
    <t>核定税务局数据符合5%，建议通知补22年纳税申报表？</t>
  </si>
  <si>
    <t>报告不一致</t>
  </si>
  <si>
    <t>上传多份财务审计报告，
并且审计报告中防伪编码不一致</t>
  </si>
  <si>
    <t>待核实财审报告</t>
  </si>
  <si>
    <t>上年度审计报告防伪编号填写错误，建议通知企业补齐</t>
  </si>
  <si>
    <t>上年度研发投入占营收比重低于5%。上年度研发投入占营收比为3.42%</t>
  </si>
  <si>
    <t>需核实企业材料</t>
  </si>
  <si>
    <t>上年度研发投入占营业收入低于5%。上年度研发投入占营业收入为4.9％</t>
  </si>
  <si>
    <t>申报表22年数据与审计报告有轻微差距，但不影响审核结果</t>
  </si>
  <si>
    <t>申报表内无研发费用加计扣除明细表，2022年营收增速低于20%</t>
  </si>
  <si>
    <t>申报书21年营收：3567.37，21审计报告营收：3567.87</t>
  </si>
  <si>
    <t>申请书20+8填了否，应是企业误填</t>
  </si>
  <si>
    <t>申请书没盖章签字，建议通知企业补齐</t>
  </si>
  <si>
    <t>申请书上一年度研发投入数据填写有误，但不影响审核结果</t>
  </si>
  <si>
    <t>申请书上一年度研发投入数据与审计报告数据有微小差距</t>
  </si>
  <si>
    <t>申请书上一年度研发投入与审计报告不符，但不影响审核结果</t>
  </si>
  <si>
    <t>申请书上一年度营收增速数据有误，但不影响审核结果</t>
  </si>
  <si>
    <t>申请书中上两年度营业收入填写有误，实际2022年营收增速低于20%，且未在高新区纳统名单内</t>
  </si>
  <si>
    <t>申请书中上年度年度审计报告防伪编号填写错误，建议通知企业补齐</t>
  </si>
  <si>
    <t>申请书中上一年度研发投入数据与审计报告不符，但与研发费用加计扣除数据相符</t>
  </si>
  <si>
    <t>拟资助,已核定税务局数据</t>
  </si>
  <si>
    <t>申请书中上一年度研发投入占营业收入比重数据有误，，但不影响审核结果</t>
  </si>
  <si>
    <t>申请书中上一年度研发投入占营业收入比重数据有误，但不影响审核结果</t>
  </si>
  <si>
    <t>申请书中上一年度营收增速填写错误，但不影响审核结果</t>
  </si>
  <si>
    <t>无编码</t>
  </si>
  <si>
    <t>审计报告未见防伪码</t>
  </si>
  <si>
    <t>核实企业材料,看是否需要重新出具报告</t>
  </si>
  <si>
    <t>无21年报告</t>
  </si>
  <si>
    <t>网上提交的申请材料内没有21年度财审资料</t>
  </si>
  <si>
    <t>建议通知企业补充21年度财审报告</t>
  </si>
  <si>
    <t>未向税务部门办理2022年度研发费用加计扣除申报，不符合申办要求。</t>
  </si>
  <si>
    <t>不予资助，已核税务局数据</t>
  </si>
  <si>
    <t>未在高新区纳统名单内，会计师事务所受处罚</t>
  </si>
  <si>
    <t>未在高新区纳统名单内，未填写20+8产业集群</t>
  </si>
  <si>
    <t>缺纳税申报表</t>
  </si>
  <si>
    <t>无2021-2022年纳税申报表</t>
  </si>
  <si>
    <t>已核税务局数据符合5%，建议通知企业补充纳税申报表</t>
  </si>
  <si>
    <t xml:space="preserve">无2021年财务审计报告
</t>
  </si>
  <si>
    <t xml:space="preserve">无2021年财务审计报告，建议通知企业补齐
</t>
  </si>
  <si>
    <t>已核实，拟资助</t>
  </si>
  <si>
    <t>研发费用占营业收入比重〈5%，不符合申报要求</t>
  </si>
  <si>
    <t>营收增速小于20%</t>
  </si>
  <si>
    <t>营收增速与审报表的不一致，但都超过20%</t>
  </si>
  <si>
    <t>营业执照问题</t>
  </si>
  <si>
    <t>营业执照地址属于一照多址有歧义</t>
  </si>
  <si>
    <t>待研究</t>
  </si>
  <si>
    <t>注册地不在深圳高新区，不符合申办要求。深圳市龙华区大浪街道横朗社区福龙路旁恒大时尚慧谷大厦(东区)7栋1001</t>
  </si>
  <si>
    <t>注册地不在深圳高新区，不符合申办要求。深圳市龙华区大浪街道浪口社区华盛路水围工业园2栋2单元101.201.301</t>
  </si>
  <si>
    <t>注册地不在深圳高新区，不符合申办要求。深圳市龙华区大浪街道新石社区明浪路3号516</t>
  </si>
  <si>
    <t>注册地不在深圳高新区，不符合申办要求。深圳市龙华区福城街道茜坑社区观澜大道152号楼房一101</t>
  </si>
  <si>
    <t>注册地不在深圳高新区，不符合申办要求。深圳市龙华区福城街道茜坑社区观澜大道25号楼房一101</t>
  </si>
  <si>
    <t>注册地不在深圳高新区，不符合申办要求。深圳市龙华区福城街道新和社区观澜大道17-2号301</t>
  </si>
  <si>
    <t>注册地不在深圳高新区，不符合申办要求。深圳市龙华区福城街道新和社区观澜大道35号楼房九108，109</t>
  </si>
  <si>
    <t>注册地不在深圳高新区，不符合申办要求。深圳市龙华区福城街道新和社区观澜大道54-6号楼房六301</t>
  </si>
  <si>
    <t>注册地不在深圳高新区，不符合申办要求。深圳市龙华区福城街道章阁社区樟阁路78号H栋101、J栋1F</t>
  </si>
  <si>
    <t>注册地不在深圳高新区，不符合申办要求。深圳市龙华区观湖街道松元厦社区大布头路298号厂房二201</t>
  </si>
  <si>
    <t>注册地不在深圳高新区，不符合申办要求。深圳市龙华区观澜街道广培社区高尔夫大道8号14栋302</t>
  </si>
  <si>
    <t>注册地不在深圳高新区，不符合申办要求。深圳市龙华区观澜街道桂花社区新石桥街南巷8号源硕科技园厂房401</t>
  </si>
  <si>
    <t>注册地不在深圳高新区，不符合申办要求。深圳市龙华区观澜街道库坑社区库坑观光路1310号厂房2栋301</t>
  </si>
  <si>
    <t>注册地不在深圳高新区，不符合申办要求。深圳市龙华区观澜街道茜坑社区茜坑老村万地工业区19号厂房2层北半侧、4层C区</t>
  </si>
  <si>
    <t>注册地不在深圳高新区，不符合申办要求。深圳市龙华区观澜街道新澜社区观光路1301-14号101、102</t>
  </si>
  <si>
    <t>注册地不在深圳高新区，不符合申办要求。深圳市龙华区观澜街道新澜社区观光路1301-74号514A</t>
  </si>
  <si>
    <t>注册地不在深圳高新区，不符合申办要求。深圳市龙华区龙华街道富康社区东环一路良基大厦5层555室</t>
  </si>
  <si>
    <t>注册地不在深圳高新区，不符合申办要求。深圳市龙华区龙华街道华联社区企生活人工智能华联园A栋1层101B</t>
  </si>
  <si>
    <t>注册地不在深圳高新区，不符合申办要求。深圳市龙华区龙华街道清湖社区清湖村宝能科技园7栋7层A座</t>
  </si>
  <si>
    <t>注册地不在深圳高新区，不符合申办要求。深圳市龙华区龙华街道清湖社区清湖村宝能科技园9栋14层C座1407单元</t>
  </si>
  <si>
    <t>注册地不在深圳高新区，不符合申办要求。深圳市龙华区民治街道大岭社区龙光玖钻北甲期A座1808;生产地址:深圳市龙华区龙华街道玉翠社区和平工业区13号狮头岭和平工业园1号楼201</t>
  </si>
  <si>
    <t>注册地不在深圳高新区，不符合申办要求。深圳市龙华区民治街道民乐社区星河WORLD二期D栋502</t>
  </si>
  <si>
    <t>注册地不在深圳高新区，不符合申办要求。深圳市龙华区民治街道民乐社区星河WORLD二期E栋1501</t>
  </si>
</sst>
</file>

<file path=xl/styles.xml><?xml version="1.0" encoding="utf-8"?>
<styleSheet xmlns="http://schemas.openxmlformats.org/spreadsheetml/2006/main">
  <numFmts count="17">
    <numFmt numFmtId="176" formatCode="0.00000_ "/>
    <numFmt numFmtId="177" formatCode="0.000_ "/>
    <numFmt numFmtId="178" formatCode="0.00000_);[Red]\(0.00000\)"/>
    <numFmt numFmtId="179" formatCode="0.000000_ "/>
    <numFmt numFmtId="180" formatCode="0.00_ "/>
    <numFmt numFmtId="181" formatCode="0.00000%"/>
    <numFmt numFmtId="182" formatCode="#,##0.0000_ "/>
    <numFmt numFmtId="43" formatCode="_ * #,##0.00_ ;_ * \-#,##0.00_ ;_ * &quot;-&quot;??_ ;_ @_ "/>
    <numFmt numFmtId="183" formatCode="0.0000%"/>
    <numFmt numFmtId="41" formatCode="_ * #,##0_ ;_ * \-#,##0_ ;_ * &quot;-&quot;_ ;_ @_ "/>
    <numFmt numFmtId="184" formatCode="0.00_);[Red]\(0.00\)"/>
    <numFmt numFmtId="185" formatCode="0.000000_);[Red]\(0.000000\)"/>
    <numFmt numFmtId="42" formatCode="_ &quot;￥&quot;* #,##0_ ;_ &quot;￥&quot;* \-#,##0_ ;_ &quot;￥&quot;* &quot;-&quot;_ ;_ @_ "/>
    <numFmt numFmtId="186" formatCode="#,##0.000_ "/>
    <numFmt numFmtId="187" formatCode="0.0000_ "/>
    <numFmt numFmtId="44" formatCode="_ &quot;￥&quot;* #,##0.00_ ;_ &quot;￥&quot;* \-#,##0.00_ ;_ &quot;￥&quot;* &quot;-&quot;??_ ;_ @_ "/>
    <numFmt numFmtId="188" formatCode="0.000000%"/>
  </numFmts>
  <fonts count="38">
    <font>
      <sz val="11"/>
      <color theme="1"/>
      <name val="宋体"/>
      <charset val="134"/>
      <scheme val="minor"/>
    </font>
    <font>
      <b/>
      <sz val="16"/>
      <name val="方正小标宋简体"/>
      <charset val="134"/>
    </font>
    <font>
      <b/>
      <sz val="11"/>
      <color rgb="FF000000"/>
      <name val="黑体"/>
      <charset val="134"/>
    </font>
    <font>
      <sz val="10"/>
      <color rgb="FF000000"/>
      <name val="仿宋_GB2312"/>
      <charset val="134"/>
    </font>
    <font>
      <sz val="10"/>
      <color theme="1"/>
      <name val="宋体"/>
      <charset val="134"/>
    </font>
    <font>
      <sz val="10"/>
      <name val="宋体"/>
      <charset val="134"/>
    </font>
    <font>
      <b/>
      <sz val="10"/>
      <color theme="1"/>
      <name val="宋体"/>
      <charset val="134"/>
    </font>
    <font>
      <sz val="10"/>
      <color rgb="FFFF0000"/>
      <name val="宋体"/>
      <charset val="134"/>
    </font>
    <font>
      <sz val="10"/>
      <name val="宋体"/>
      <charset val="0"/>
    </font>
    <font>
      <sz val="10"/>
      <color indexed="8"/>
      <name val="宋体"/>
      <charset val="134"/>
    </font>
    <font>
      <b/>
      <sz val="10"/>
      <name val="宋体"/>
      <charset val="0"/>
    </font>
    <font>
      <sz val="10"/>
      <color rgb="FFFF0000"/>
      <name val="宋体"/>
      <charset val="0"/>
    </font>
    <font>
      <strike/>
      <sz val="10"/>
      <name val="宋体"/>
      <charset val="134"/>
    </font>
    <font>
      <sz val="10"/>
      <color rgb="FF292A2D"/>
      <name val="宋体"/>
      <charset val="134"/>
    </font>
    <font>
      <sz val="10"/>
      <color theme="1"/>
      <name val="Arial"/>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b/>
      <sz val="11"/>
      <color theme="3"/>
      <name val="宋体"/>
      <charset val="134"/>
      <scheme val="minor"/>
    </font>
    <font>
      <sz val="11"/>
      <color rgb="FF006100"/>
      <name val="宋体"/>
      <charset val="0"/>
      <scheme val="minor"/>
    </font>
    <font>
      <b/>
      <sz val="11"/>
      <color rgb="FFFA7D00"/>
      <name val="宋体"/>
      <charset val="0"/>
      <scheme val="minor"/>
    </font>
    <font>
      <sz val="11"/>
      <color rgb="FF3F3F76"/>
      <name val="宋体"/>
      <charset val="0"/>
      <scheme val="minor"/>
    </font>
    <font>
      <sz val="11"/>
      <color rgb="FF9C0006"/>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b/>
      <sz val="13"/>
      <color theme="3"/>
      <name val="宋体"/>
      <charset val="134"/>
      <scheme val="minor"/>
    </font>
    <font>
      <b/>
      <sz val="11"/>
      <color rgb="FFFFFFFF"/>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2"/>
      <name val="宋体"/>
      <charset val="134"/>
    </font>
    <font>
      <sz val="9"/>
      <name val="宋体"/>
      <charset val="134"/>
    </font>
    <font>
      <b/>
      <sz val="10"/>
      <name val="宋体"/>
      <charset val="134"/>
    </font>
    <font>
      <b/>
      <sz val="9"/>
      <name val="宋体"/>
      <charset val="134"/>
    </font>
  </fonts>
  <fills count="36">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theme="7"/>
        <bgColor indexed="64"/>
      </patternFill>
    </fill>
    <fill>
      <patternFill patternType="solid">
        <fgColor theme="6"/>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rgb="FFFFCC99"/>
        <bgColor indexed="64"/>
      </patternFill>
    </fill>
    <fill>
      <patternFill patternType="solid">
        <fgColor rgb="FFFFC7CE"/>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tint="0.599993896298105"/>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6" fillId="27" borderId="0" applyNumberFormat="0" applyBorder="0" applyAlignment="0" applyProtection="0">
      <alignment vertical="center"/>
    </xf>
    <xf numFmtId="0" fontId="15" fillId="25" borderId="0" applyNumberFormat="0" applyBorder="0" applyAlignment="0" applyProtection="0">
      <alignment vertical="center"/>
    </xf>
    <xf numFmtId="0" fontId="15" fillId="18" borderId="0" applyNumberFormat="0" applyBorder="0" applyAlignment="0" applyProtection="0">
      <alignment vertical="center"/>
    </xf>
    <xf numFmtId="0" fontId="16" fillId="22" borderId="0" applyNumberFormat="0" applyBorder="0" applyAlignment="0" applyProtection="0">
      <alignment vertical="center"/>
    </xf>
    <xf numFmtId="0" fontId="16" fillId="26" borderId="0" applyNumberFormat="0" applyBorder="0" applyAlignment="0" applyProtection="0">
      <alignment vertical="center"/>
    </xf>
    <xf numFmtId="0" fontId="15" fillId="17" borderId="0" applyNumberFormat="0" applyBorder="0" applyAlignment="0" applyProtection="0">
      <alignment vertical="center"/>
    </xf>
    <xf numFmtId="0" fontId="16" fillId="23" borderId="0" applyNumberFormat="0" applyBorder="0" applyAlignment="0" applyProtection="0">
      <alignment vertical="center"/>
    </xf>
    <xf numFmtId="0" fontId="16" fillId="16" borderId="0" applyNumberFormat="0" applyBorder="0" applyAlignment="0" applyProtection="0">
      <alignment vertical="center"/>
    </xf>
    <xf numFmtId="0" fontId="16" fillId="20" borderId="0" applyNumberFormat="0" applyBorder="0" applyAlignment="0" applyProtection="0">
      <alignment vertical="center"/>
    </xf>
    <xf numFmtId="0" fontId="15" fillId="15" borderId="0" applyNumberFormat="0" applyBorder="0" applyAlignment="0" applyProtection="0">
      <alignment vertical="center"/>
    </xf>
    <xf numFmtId="0" fontId="15" fillId="35" borderId="0" applyNumberFormat="0" applyBorder="0" applyAlignment="0" applyProtection="0">
      <alignment vertical="center"/>
    </xf>
    <xf numFmtId="0" fontId="15" fillId="34"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30" borderId="13" applyNumberFormat="0" applyAlignment="0" applyProtection="0">
      <alignment vertical="center"/>
    </xf>
    <xf numFmtId="0" fontId="30" fillId="0" borderId="11" applyNumberFormat="0" applyFill="0" applyAlignment="0" applyProtection="0">
      <alignment vertical="center"/>
    </xf>
    <xf numFmtId="0" fontId="23" fillId="28" borderId="9" applyNumberFormat="0" applyAlignment="0" applyProtection="0">
      <alignment vertical="center"/>
    </xf>
    <xf numFmtId="0" fontId="31" fillId="0" borderId="0" applyNumberFormat="0" applyFill="0" applyBorder="0" applyAlignment="0" applyProtection="0">
      <alignment vertical="center"/>
    </xf>
    <xf numFmtId="0" fontId="32" fillId="21" borderId="14" applyNumberFormat="0" applyAlignment="0" applyProtection="0">
      <alignment vertical="center"/>
    </xf>
    <xf numFmtId="0" fontId="15" fillId="19" borderId="0" applyNumberFormat="0" applyBorder="0" applyAlignment="0" applyProtection="0">
      <alignment vertical="center"/>
    </xf>
    <xf numFmtId="0" fontId="15" fillId="24" borderId="0" applyNumberFormat="0" applyBorder="0" applyAlignment="0" applyProtection="0">
      <alignment vertical="center"/>
    </xf>
    <xf numFmtId="42" fontId="0" fillId="0" borderId="0" applyFont="0" applyFill="0" applyBorder="0" applyAlignment="0" applyProtection="0">
      <alignment vertical="center"/>
    </xf>
    <xf numFmtId="0" fontId="20" fillId="0" borderId="12" applyNumberFormat="0" applyFill="0" applyAlignment="0" applyProtection="0">
      <alignment vertical="center"/>
    </xf>
    <xf numFmtId="0" fontId="33" fillId="0" borderId="0" applyNumberFormat="0" applyFill="0" applyBorder="0" applyAlignment="0" applyProtection="0">
      <alignment vertical="center"/>
    </xf>
    <xf numFmtId="0" fontId="22" fillId="21" borderId="9" applyNumberFormat="0" applyAlignment="0" applyProtection="0">
      <alignment vertical="center"/>
    </xf>
    <xf numFmtId="0" fontId="16" fillId="32" borderId="0" applyNumberFormat="0" applyBorder="0" applyAlignment="0" applyProtection="0">
      <alignment vertical="center"/>
    </xf>
    <xf numFmtId="41" fontId="0" fillId="0" borderId="0" applyFont="0" applyFill="0" applyBorder="0" applyAlignment="0" applyProtection="0">
      <alignment vertical="center"/>
    </xf>
    <xf numFmtId="0" fontId="16" fillId="31" borderId="0" applyNumberFormat="0" applyBorder="0" applyAlignment="0" applyProtection="0">
      <alignment vertical="center"/>
    </xf>
    <xf numFmtId="0" fontId="0" fillId="14" borderId="8" applyNumberFormat="0" applyFont="0" applyAlignment="0" applyProtection="0">
      <alignment vertical="center"/>
    </xf>
    <xf numFmtId="0" fontId="21" fillId="13"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8" fillId="0" borderId="11" applyNumberFormat="0" applyFill="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10" applyNumberFormat="0" applyFill="0" applyAlignment="0" applyProtection="0">
      <alignment vertical="center"/>
    </xf>
    <xf numFmtId="0" fontId="15" fillId="12" borderId="0" applyNumberFormat="0" applyBorder="0" applyAlignment="0" applyProtection="0">
      <alignment vertical="center"/>
    </xf>
    <xf numFmtId="0" fontId="15" fillId="33" borderId="0" applyNumberFormat="0" applyBorder="0" applyAlignment="0" applyProtection="0">
      <alignment vertical="center"/>
    </xf>
    <xf numFmtId="0" fontId="16" fillId="11" borderId="0" applyNumberFormat="0" applyBorder="0" applyAlignment="0" applyProtection="0">
      <alignment vertical="center"/>
    </xf>
    <xf numFmtId="0" fontId="19" fillId="0" borderId="7" applyNumberFormat="0" applyFill="0" applyAlignment="0" applyProtection="0">
      <alignment vertical="center"/>
    </xf>
    <xf numFmtId="0" fontId="16" fillId="10" borderId="0" applyNumberFormat="0" applyBorder="0" applyAlignment="0" applyProtection="0">
      <alignment vertical="center"/>
    </xf>
    <xf numFmtId="0" fontId="24" fillId="29" borderId="0" applyNumberFormat="0" applyBorder="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7" fillId="8"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5" fillId="5" borderId="0" applyNumberFormat="0" applyBorder="0" applyAlignment="0" applyProtection="0">
      <alignment vertical="center"/>
    </xf>
  </cellStyleXfs>
  <cellXfs count="112">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2" borderId="0" xfId="0" applyFill="1" applyAlignment="1">
      <alignment vertical="center" wrapText="1"/>
    </xf>
    <xf numFmtId="0" fontId="0" fillId="3" borderId="0" xfId="0" applyFill="1" applyAlignment="1">
      <alignment vertical="center" wrapText="1"/>
    </xf>
    <xf numFmtId="0" fontId="0" fillId="4" borderId="0" xfId="0" applyFill="1" applyAlignment="1">
      <alignment vertical="center" wrapText="1"/>
    </xf>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4" xfId="0" applyFont="1" applyFill="1" applyBorder="1" applyAlignment="1">
      <alignment horizontal="center" vertical="center" wrapText="1"/>
    </xf>
    <xf numFmtId="0" fontId="3" fillId="0" borderId="4" xfId="0" applyFont="1" applyFill="1" applyBorder="1" applyAlignment="1" applyProtection="1">
      <alignment horizontal="center" vertical="center" wrapText="1"/>
    </xf>
    <xf numFmtId="0" fontId="3" fillId="0" borderId="4"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vertical="center"/>
    </xf>
    <xf numFmtId="182" fontId="4" fillId="0" borderId="0" xfId="0" applyNumberFormat="1" applyFont="1" applyFill="1" applyBorder="1" applyAlignment="1">
      <alignment horizontal="center" vertical="center"/>
    </xf>
    <xf numFmtId="186"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6" fillId="0"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5" fillId="0" borderId="4" xfId="0" applyFont="1" applyFill="1" applyBorder="1" applyAlignment="1">
      <alignment horizontal="center" vertical="center"/>
    </xf>
    <xf numFmtId="49" fontId="5" fillId="0" borderId="4" xfId="0" applyNumberFormat="1" applyFont="1" applyFill="1" applyBorder="1" applyAlignment="1">
      <alignment horizontal="center"/>
    </xf>
    <xf numFmtId="180" fontId="4"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center"/>
    </xf>
    <xf numFmtId="180" fontId="5" fillId="0" borderId="4" xfId="0" applyNumberFormat="1" applyFont="1" applyFill="1" applyBorder="1" applyAlignment="1">
      <alignment horizontal="center" vertical="center"/>
    </xf>
    <xf numFmtId="10" fontId="4" fillId="0" borderId="4" xfId="0" applyNumberFormat="1" applyFont="1" applyFill="1" applyBorder="1" applyAlignment="1">
      <alignment horizontal="center" vertical="center"/>
    </xf>
    <xf numFmtId="180" fontId="4" fillId="0" borderId="4" xfId="0" applyNumberFormat="1" applyFont="1" applyFill="1" applyBorder="1" applyAlignment="1">
      <alignment horizontal="center" vertical="center"/>
    </xf>
    <xf numFmtId="182" fontId="6" fillId="0" borderId="4" xfId="0" applyNumberFormat="1" applyFont="1" applyFill="1" applyBorder="1" applyAlignment="1">
      <alignment horizontal="center" vertical="center"/>
    </xf>
    <xf numFmtId="182" fontId="4" fillId="4" borderId="4" xfId="0" applyNumberFormat="1" applyFont="1" applyFill="1" applyBorder="1" applyAlignment="1">
      <alignment horizontal="center" vertical="center" wrapText="1"/>
    </xf>
    <xf numFmtId="184" fontId="4" fillId="0" borderId="4"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4" xfId="35" applyNumberFormat="1" applyFont="1" applyFill="1" applyBorder="1" applyAlignment="1">
      <alignment horizontal="center" vertical="center"/>
    </xf>
    <xf numFmtId="0" fontId="4" fillId="3" borderId="4" xfId="0" applyNumberFormat="1" applyFont="1" applyFill="1" applyBorder="1" applyAlignment="1">
      <alignment horizontal="center" vertical="center"/>
    </xf>
    <xf numFmtId="186" fontId="6" fillId="0" borderId="4" xfId="0" applyNumberFormat="1" applyFont="1" applyFill="1" applyBorder="1" applyAlignment="1">
      <alignment horizontal="center" vertical="center"/>
    </xf>
    <xf numFmtId="186" fontId="7" fillId="4" borderId="4" xfId="0" applyNumberFormat="1" applyFont="1" applyFill="1" applyBorder="1" applyAlignment="1">
      <alignment horizontal="center" vertical="center" wrapText="1"/>
    </xf>
    <xf numFmtId="186" fontId="4" fillId="0" borderId="4" xfId="0" applyNumberFormat="1" applyFont="1" applyFill="1" applyBorder="1" applyAlignment="1">
      <alignment horizontal="center" vertical="center"/>
    </xf>
    <xf numFmtId="10" fontId="4" fillId="0" borderId="4" xfId="35" applyNumberFormat="1" applyFont="1" applyFill="1" applyBorder="1" applyAlignment="1">
      <alignment horizontal="center" vertical="center"/>
    </xf>
    <xf numFmtId="186" fontId="4" fillId="3" borderId="4"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4" xfId="0" applyFont="1" applyFill="1" applyBorder="1" applyAlignment="1">
      <alignment horizontal="center"/>
    </xf>
    <xf numFmtId="0" fontId="8" fillId="0" borderId="4" xfId="0" applyFont="1" applyFill="1" applyBorder="1" applyAlignment="1">
      <alignment horizontal="center"/>
    </xf>
    <xf numFmtId="0" fontId="5" fillId="0" borderId="4" xfId="0" applyFont="1" applyFill="1" applyBorder="1" applyAlignment="1">
      <alignment horizontal="center"/>
    </xf>
    <xf numFmtId="10" fontId="4" fillId="3" borderId="4" xfId="35" applyNumberFormat="1" applyFont="1" applyFill="1" applyBorder="1" applyAlignment="1">
      <alignment horizontal="center" vertical="center"/>
    </xf>
    <xf numFmtId="49" fontId="4" fillId="0" borderId="4" xfId="0" applyNumberFormat="1" applyFont="1" applyFill="1" applyBorder="1" applyAlignment="1">
      <alignment horizontal="center"/>
    </xf>
    <xf numFmtId="2" fontId="4" fillId="0" borderId="4" xfId="0" applyNumberFormat="1" applyFont="1" applyFill="1" applyBorder="1" applyAlignment="1">
      <alignment horizontal="center" vertical="center"/>
    </xf>
    <xf numFmtId="10" fontId="5" fillId="0" borderId="4" xfId="0" applyNumberFormat="1" applyFont="1" applyFill="1" applyBorder="1" applyAlignment="1">
      <alignment horizontal="center" vertical="center"/>
    </xf>
    <xf numFmtId="10" fontId="4" fillId="0" borderId="4" xfId="0" applyNumberFormat="1" applyFont="1" applyFill="1" applyBorder="1" applyAlignment="1">
      <alignment horizontal="center" vertical="center" wrapText="1"/>
    </xf>
    <xf numFmtId="10" fontId="4" fillId="3" borderId="4" xfId="0" applyNumberFormat="1" applyFont="1" applyFill="1" applyBorder="1" applyAlignment="1">
      <alignment horizontal="center" vertical="center"/>
    </xf>
    <xf numFmtId="184" fontId="5" fillId="0" borderId="4" xfId="0" applyNumberFormat="1" applyFont="1" applyFill="1" applyBorder="1" applyAlignment="1">
      <alignment horizontal="center" vertical="center"/>
    </xf>
    <xf numFmtId="179" fontId="4" fillId="0" borderId="4" xfId="0" applyNumberFormat="1" applyFont="1" applyFill="1" applyBorder="1" applyAlignment="1">
      <alignment horizontal="center" vertical="center"/>
    </xf>
    <xf numFmtId="184" fontId="4" fillId="0" borderId="4" xfId="0" applyNumberFormat="1" applyFont="1" applyFill="1" applyBorder="1" applyAlignment="1">
      <alignment horizontal="center" vertical="center" wrapText="1"/>
    </xf>
    <xf numFmtId="181" fontId="4" fillId="0" borderId="4" xfId="35" applyNumberFormat="1" applyFont="1" applyFill="1" applyBorder="1" applyAlignment="1">
      <alignment horizontal="center" vertical="center"/>
    </xf>
    <xf numFmtId="0" fontId="7"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4" xfId="0" applyFont="1" applyFill="1" applyBorder="1" applyAlignment="1">
      <alignment horizontal="center" vertical="center" wrapText="1"/>
    </xf>
    <xf numFmtId="10" fontId="5" fillId="3" borderId="4" xfId="0" applyNumberFormat="1" applyFont="1" applyFill="1" applyBorder="1" applyAlignment="1">
      <alignment horizontal="center" vertical="center"/>
    </xf>
    <xf numFmtId="0" fontId="7" fillId="0" borderId="4" xfId="0" applyFont="1" applyFill="1" applyBorder="1" applyAlignment="1">
      <alignment horizontal="center" vertical="center" wrapText="1"/>
    </xf>
    <xf numFmtId="10" fontId="7" fillId="0" borderId="4" xfId="0" applyNumberFormat="1" applyFont="1" applyFill="1" applyBorder="1" applyAlignment="1">
      <alignment horizontal="center" vertical="center"/>
    </xf>
    <xf numFmtId="184" fontId="7" fillId="0" borderId="4" xfId="0" applyNumberFormat="1" applyFont="1" applyFill="1" applyBorder="1" applyAlignment="1">
      <alignment horizontal="center" vertical="center"/>
    </xf>
    <xf numFmtId="2" fontId="4" fillId="3" borderId="4"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4" fillId="2" borderId="4" xfId="0" applyFont="1" applyFill="1" applyBorder="1" applyAlignment="1">
      <alignment horizontal="center" vertical="center"/>
    </xf>
    <xf numFmtId="0" fontId="5" fillId="0" borderId="4" xfId="0" applyNumberFormat="1" applyFont="1" applyFill="1" applyBorder="1" applyAlignment="1">
      <alignment horizontal="center" vertical="center" wrapText="1"/>
    </xf>
    <xf numFmtId="10" fontId="5" fillId="0" borderId="4" xfId="0" applyNumberFormat="1" applyFont="1" applyFill="1" applyBorder="1" applyAlignment="1">
      <alignment horizontal="center" vertical="center" wrapText="1"/>
    </xf>
    <xf numFmtId="180" fontId="5" fillId="0" borderId="4" xfId="0" applyNumberFormat="1" applyFont="1" applyFill="1" applyBorder="1" applyAlignment="1">
      <alignment horizontal="center" vertical="center" wrapText="1"/>
    </xf>
    <xf numFmtId="184" fontId="4" fillId="2" borderId="4" xfId="35" applyNumberFormat="1" applyFont="1" applyFill="1" applyBorder="1" applyAlignment="1">
      <alignment horizontal="center" vertical="center"/>
    </xf>
    <xf numFmtId="184" fontId="4" fillId="2" borderId="4" xfId="0" applyNumberFormat="1" applyFont="1" applyFill="1" applyBorder="1" applyAlignment="1">
      <alignment horizontal="center" vertical="center"/>
    </xf>
    <xf numFmtId="184" fontId="5" fillId="0" borderId="4" xfId="0" applyNumberFormat="1" applyFont="1" applyFill="1" applyBorder="1" applyAlignment="1">
      <alignment horizontal="center" vertical="center" wrapText="1"/>
    </xf>
    <xf numFmtId="10" fontId="5" fillId="3" borderId="4"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0" borderId="4" xfId="0" applyFont="1" applyFill="1" applyBorder="1" applyAlignment="1">
      <alignment horizontal="center" wrapText="1"/>
    </xf>
    <xf numFmtId="184" fontId="5" fillId="3" borderId="4" xfId="0" applyNumberFormat="1" applyFont="1" applyFill="1" applyBorder="1" applyAlignment="1">
      <alignment horizontal="center" vertical="center" wrapText="1"/>
    </xf>
    <xf numFmtId="178" fontId="4" fillId="0" borderId="4" xfId="0" applyNumberFormat="1" applyFont="1" applyFill="1" applyBorder="1" applyAlignment="1">
      <alignment horizontal="center" vertical="center"/>
    </xf>
    <xf numFmtId="188" fontId="4" fillId="3" borderId="4" xfId="35" applyNumberFormat="1" applyFont="1" applyFill="1" applyBorder="1" applyAlignment="1">
      <alignment horizontal="center" vertical="center"/>
    </xf>
    <xf numFmtId="4" fontId="5" fillId="0" borderId="4" xfId="0" applyNumberFormat="1" applyFont="1" applyFill="1" applyBorder="1" applyAlignment="1">
      <alignment horizontal="center" vertical="center" wrapText="1"/>
    </xf>
    <xf numFmtId="182" fontId="4" fillId="0" borderId="4" xfId="0" applyNumberFormat="1" applyFont="1" applyFill="1" applyBorder="1" applyAlignment="1">
      <alignment horizontal="center" vertical="center"/>
    </xf>
    <xf numFmtId="180" fontId="5" fillId="0" borderId="4" xfId="0" applyNumberFormat="1" applyFont="1" applyFill="1" applyBorder="1" applyAlignment="1" applyProtection="1">
      <alignment horizontal="center" vertical="center" wrapText="1"/>
    </xf>
    <xf numFmtId="185" fontId="4" fillId="0" borderId="4" xfId="0" applyNumberFormat="1" applyFont="1" applyFill="1" applyBorder="1" applyAlignment="1">
      <alignment horizontal="center" vertical="center"/>
    </xf>
    <xf numFmtId="0" fontId="11" fillId="0" borderId="4" xfId="0" applyFont="1" applyFill="1" applyBorder="1" applyAlignment="1">
      <alignment horizontal="center" vertical="center"/>
    </xf>
    <xf numFmtId="0" fontId="11" fillId="3" borderId="4" xfId="0" applyFont="1" applyFill="1" applyBorder="1" applyAlignment="1">
      <alignment horizontal="center" vertical="center"/>
    </xf>
    <xf numFmtId="49" fontId="5" fillId="0" borderId="4" xfId="0" applyNumberFormat="1" applyFont="1" applyFill="1" applyBorder="1" applyAlignment="1">
      <alignment horizontal="center" vertical="center"/>
    </xf>
    <xf numFmtId="182" fontId="5" fillId="0" borderId="4" xfId="0" applyNumberFormat="1" applyFont="1" applyFill="1" applyBorder="1" applyAlignment="1">
      <alignment horizontal="center" vertical="center"/>
    </xf>
    <xf numFmtId="10" fontId="5" fillId="0" borderId="4" xfId="35" applyNumberFormat="1" applyFont="1" applyFill="1" applyBorder="1" applyAlignment="1">
      <alignment horizontal="center" vertical="center"/>
    </xf>
    <xf numFmtId="10" fontId="5" fillId="3" borderId="4" xfId="35" applyNumberFormat="1" applyFont="1" applyFill="1" applyBorder="1" applyAlignment="1">
      <alignment horizontal="center" vertical="center"/>
    </xf>
    <xf numFmtId="177" fontId="5" fillId="0" borderId="4" xfId="0" applyNumberFormat="1" applyFont="1" applyFill="1" applyBorder="1" applyAlignment="1">
      <alignment horizontal="center"/>
    </xf>
    <xf numFmtId="177" fontId="5" fillId="0" borderId="4" xfId="35" applyNumberFormat="1" applyFont="1" applyFill="1" applyBorder="1" applyAlignment="1">
      <alignment horizontal="center" vertical="center"/>
    </xf>
    <xf numFmtId="182" fontId="5" fillId="3" borderId="4" xfId="35" applyNumberFormat="1" applyFont="1" applyFill="1" applyBorder="1" applyAlignment="1">
      <alignment horizontal="center" vertical="center"/>
    </xf>
    <xf numFmtId="187" fontId="5" fillId="0" borderId="4" xfId="35" applyNumberFormat="1" applyFont="1" applyFill="1" applyBorder="1" applyAlignment="1">
      <alignment horizontal="center" vertical="center"/>
    </xf>
    <xf numFmtId="187" fontId="5" fillId="3" borderId="4" xfId="35" applyNumberFormat="1" applyFont="1" applyFill="1" applyBorder="1" applyAlignment="1">
      <alignment horizontal="center" vertical="center"/>
    </xf>
    <xf numFmtId="0" fontId="5" fillId="0" borderId="4" xfId="0" applyFont="1" applyFill="1" applyBorder="1" applyAlignment="1">
      <alignment horizontal="left" vertical="center"/>
    </xf>
    <xf numFmtId="49" fontId="5" fillId="3" borderId="4" xfId="35" applyNumberFormat="1" applyFont="1" applyFill="1" applyBorder="1" applyAlignment="1">
      <alignment horizontal="center" vertical="center"/>
    </xf>
    <xf numFmtId="49" fontId="5" fillId="0" borderId="4" xfId="35" applyNumberFormat="1" applyFont="1" applyFill="1" applyBorder="1" applyAlignment="1">
      <alignment horizontal="center" vertical="center"/>
    </xf>
    <xf numFmtId="183" fontId="5" fillId="0" borderId="4" xfId="35" applyNumberFormat="1" applyFont="1" applyFill="1" applyBorder="1" applyAlignment="1">
      <alignment horizontal="center" vertical="center"/>
    </xf>
    <xf numFmtId="0" fontId="12" fillId="0" borderId="4" xfId="0"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4" xfId="35" applyNumberFormat="1" applyFont="1" applyFill="1" applyBorder="1" applyAlignment="1">
      <alignment horizontal="center" vertical="center"/>
    </xf>
    <xf numFmtId="0" fontId="4" fillId="3" borderId="4" xfId="35" applyNumberFormat="1" applyFont="1" applyFill="1" applyBorder="1" applyAlignment="1">
      <alignment horizontal="center" vertical="center"/>
    </xf>
    <xf numFmtId="187" fontId="4" fillId="0" borderId="4" xfId="0" applyNumberFormat="1" applyFont="1" applyFill="1" applyBorder="1" applyAlignment="1">
      <alignment horizontal="center" vertical="center"/>
    </xf>
    <xf numFmtId="0" fontId="4" fillId="0" borderId="4" xfId="0" applyFont="1" applyFill="1" applyBorder="1" applyAlignment="1">
      <alignment vertical="center"/>
    </xf>
    <xf numFmtId="187" fontId="4" fillId="3" borderId="4" xfId="0" applyNumberFormat="1" applyFont="1" applyFill="1" applyBorder="1" applyAlignment="1">
      <alignment horizontal="center" vertical="center"/>
    </xf>
    <xf numFmtId="0" fontId="13" fillId="3" borderId="4" xfId="0" applyFont="1" applyFill="1" applyBorder="1" applyAlignment="1">
      <alignment horizontal="center" vertical="center"/>
    </xf>
    <xf numFmtId="0" fontId="14" fillId="0" borderId="4" xfId="0" applyFont="1" applyFill="1" applyBorder="1" applyAlignment="1">
      <alignment horizontal="center" vertical="center"/>
    </xf>
    <xf numFmtId="4" fontId="4" fillId="0" borderId="4" xfId="0" applyNumberFormat="1" applyFont="1" applyFill="1" applyBorder="1" applyAlignment="1">
      <alignment horizontal="center" vertical="center"/>
    </xf>
    <xf numFmtId="176" fontId="4" fillId="3" borderId="4" xfId="35" applyNumberFormat="1" applyFont="1" applyFill="1" applyBorder="1" applyAlignment="1">
      <alignment horizontal="center" vertical="center"/>
    </xf>
    <xf numFmtId="0" fontId="4" fillId="0" borderId="4" xfId="0" applyFont="1" applyFill="1" applyBorder="1" applyAlignment="1" quotePrefix="1">
      <alignment horizontal="center" vertical="center"/>
    </xf>
    <xf numFmtId="0" fontId="5" fillId="0" borderId="4" xfId="0" applyFont="1" applyFill="1" applyBorder="1" applyAlignment="1" quotePrefix="1">
      <alignment horizontal="center" vertical="center"/>
    </xf>
    <xf numFmtId="10" fontId="5" fillId="0" borderId="4" xfId="0" applyNumberFormat="1" applyFont="1" applyFill="1" applyBorder="1" applyAlignment="1" quotePrefix="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B1726"/>
  <sheetViews>
    <sheetView workbookViewId="0">
      <pane xSplit="4" ySplit="3" topLeftCell="E1620" activePane="bottomRight" state="frozen"/>
      <selection/>
      <selection pane="topRight"/>
      <selection pane="bottomLeft"/>
      <selection pane="bottomRight" activeCell="A1" sqref="$A1:$XFD1048576"/>
    </sheetView>
  </sheetViews>
  <sheetFormatPr defaultColWidth="9" defaultRowHeight="26" customHeight="1"/>
  <cols>
    <col min="1" max="1" width="5.375" style="13" customWidth="1"/>
    <col min="2" max="3" width="6.125" style="13" customWidth="1"/>
    <col min="4" max="4" width="41.9916666666667" style="13" customWidth="1"/>
    <col min="5" max="5" width="24.3583333333333" style="13" customWidth="1"/>
    <col min="6" max="6" width="10.7416666666667" style="13" customWidth="1"/>
    <col min="7" max="7" width="44.875" style="13" customWidth="1"/>
    <col min="8" max="8" width="16" style="13" customWidth="1"/>
    <col min="9" max="9" width="12.125" style="13" customWidth="1"/>
    <col min="10" max="10" width="17.625" style="13" customWidth="1"/>
    <col min="11" max="11" width="22.5" style="13" customWidth="1"/>
    <col min="12" max="12" width="13.9416666666667" style="13" customWidth="1"/>
    <col min="13" max="13" width="15.225" style="13" customWidth="1"/>
    <col min="14" max="15" width="12.5" style="13" customWidth="1"/>
    <col min="16" max="16" width="12.5" style="15" customWidth="1"/>
    <col min="17" max="17" width="12.5" style="16" customWidth="1"/>
    <col min="18" max="18" width="12.5" style="15" customWidth="1"/>
    <col min="19" max="19" width="39.5" style="13" customWidth="1"/>
    <col min="20" max="20" width="14.375" style="13" customWidth="1"/>
    <col min="21" max="21" width="44.2333333333333" style="13" customWidth="1"/>
    <col min="22" max="22" width="22.75" style="13" customWidth="1"/>
    <col min="23" max="23" width="13.5" style="13" customWidth="1"/>
    <col min="24" max="24" width="56" style="13" customWidth="1"/>
    <col min="25" max="25" width="14.375" style="13" customWidth="1"/>
    <col min="26" max="26" width="44" style="17" customWidth="1"/>
    <col min="27" max="16384" width="9" style="13"/>
  </cols>
  <sheetData>
    <row r="1" s="13" customFormat="1" customHeight="1" spans="1:26">
      <c r="A1" s="18" t="s">
        <v>0</v>
      </c>
      <c r="B1" s="18"/>
      <c r="C1" s="18"/>
      <c r="D1" s="18"/>
      <c r="E1" s="18"/>
      <c r="F1" s="18"/>
      <c r="G1" s="18"/>
      <c r="H1" s="18"/>
      <c r="I1" s="18"/>
      <c r="J1" s="18"/>
      <c r="K1" s="18"/>
      <c r="L1" s="18"/>
      <c r="M1" s="18"/>
      <c r="N1" s="18"/>
      <c r="O1" s="18"/>
      <c r="P1" s="29"/>
      <c r="Q1" s="35"/>
      <c r="R1" s="29"/>
      <c r="S1" s="18"/>
      <c r="T1" s="18"/>
      <c r="U1" s="18"/>
      <c r="V1" s="18"/>
      <c r="W1" s="18"/>
      <c r="X1" s="18"/>
      <c r="Y1" s="19"/>
      <c r="Z1" s="42"/>
    </row>
    <row r="2" s="13" customFormat="1" ht="45" customHeight="1" spans="1:26">
      <c r="A2" s="19" t="s">
        <v>1</v>
      </c>
      <c r="B2" s="20" t="s">
        <v>2</v>
      </c>
      <c r="C2" s="21" t="s">
        <v>3</v>
      </c>
      <c r="D2" s="19" t="s">
        <v>4</v>
      </c>
      <c r="E2" s="19" t="s">
        <v>5</v>
      </c>
      <c r="F2" s="21" t="s">
        <v>6</v>
      </c>
      <c r="G2" s="20" t="s">
        <v>7</v>
      </c>
      <c r="H2" s="20" t="s">
        <v>8</v>
      </c>
      <c r="I2" s="20" t="s">
        <v>9</v>
      </c>
      <c r="J2" s="21" t="s">
        <v>10</v>
      </c>
      <c r="K2" s="20" t="s">
        <v>11</v>
      </c>
      <c r="L2" s="20" t="s">
        <v>12</v>
      </c>
      <c r="M2" s="20" t="s">
        <v>13</v>
      </c>
      <c r="N2" s="20" t="s">
        <v>14</v>
      </c>
      <c r="O2" s="21" t="s">
        <v>15</v>
      </c>
      <c r="P2" s="30" t="s">
        <v>16</v>
      </c>
      <c r="Q2" s="36" t="s">
        <v>17</v>
      </c>
      <c r="R2" s="30" t="s">
        <v>18</v>
      </c>
      <c r="S2" s="20" t="s">
        <v>19</v>
      </c>
      <c r="T2" s="21" t="s">
        <v>20</v>
      </c>
      <c r="U2" s="20" t="s">
        <v>21</v>
      </c>
      <c r="V2" s="20" t="s">
        <v>22</v>
      </c>
      <c r="W2" s="21" t="s">
        <v>23</v>
      </c>
      <c r="X2" s="20" t="s">
        <v>24</v>
      </c>
      <c r="Y2" s="19" t="s">
        <v>25</v>
      </c>
      <c r="Z2" s="43"/>
    </row>
    <row r="3" s="13" customFormat="1" ht="45" customHeight="1" spans="1:28">
      <c r="A3" s="19"/>
      <c r="B3" s="20"/>
      <c r="C3" s="21"/>
      <c r="D3" s="19"/>
      <c r="E3" s="19"/>
      <c r="F3" s="21"/>
      <c r="G3" s="20"/>
      <c r="H3" s="20"/>
      <c r="I3" s="20"/>
      <c r="J3" s="21"/>
      <c r="K3" s="20"/>
      <c r="L3" s="20"/>
      <c r="M3" s="20"/>
      <c r="N3" s="20"/>
      <c r="O3" s="21"/>
      <c r="P3" s="30"/>
      <c r="Q3" s="36"/>
      <c r="R3" s="30"/>
      <c r="S3" s="20"/>
      <c r="T3" s="21"/>
      <c r="U3" s="20"/>
      <c r="V3" s="20"/>
      <c r="W3" s="21"/>
      <c r="X3" s="20"/>
      <c r="Y3" s="19"/>
      <c r="Z3" s="42" t="s">
        <v>26</v>
      </c>
      <c r="AA3" s="19"/>
      <c r="AB3" s="19" t="s">
        <v>27</v>
      </c>
    </row>
    <row r="4" s="13" customFormat="1" ht="18" customHeight="1" spans="1:26">
      <c r="A4" s="19">
        <v>1</v>
      </c>
      <c r="B4" s="19" t="s">
        <v>28</v>
      </c>
      <c r="C4" s="19" t="s">
        <v>28</v>
      </c>
      <c r="D4" s="19" t="s">
        <v>29</v>
      </c>
      <c r="E4" s="23" t="s">
        <v>30</v>
      </c>
      <c r="F4" s="19" t="s">
        <v>28</v>
      </c>
      <c r="G4" s="19" t="s">
        <v>31</v>
      </c>
      <c r="H4" s="19">
        <v>98.49</v>
      </c>
      <c r="I4" s="19">
        <v>1486.89</v>
      </c>
      <c r="J4" s="27">
        <f>(I4-H4)/H4</f>
        <v>14.0968626256473</v>
      </c>
      <c r="K4" s="19">
        <v>376.87</v>
      </c>
      <c r="L4" s="27">
        <f t="shared" ref="L4:L67" si="0">K4/I4</f>
        <v>0.25346192388139</v>
      </c>
      <c r="M4" s="19">
        <v>341.43</v>
      </c>
      <c r="N4" s="27">
        <f t="shared" ref="N4:N67" si="1">M4/I4</f>
        <v>0.2296269394508</v>
      </c>
      <c r="O4" s="31">
        <v>341.433129</v>
      </c>
      <c r="P4" s="31">
        <v>341.433129</v>
      </c>
      <c r="Q4" s="37">
        <f>O4-M4</f>
        <v>0.00312900000000127</v>
      </c>
      <c r="R4" s="38">
        <f>P4/I4</f>
        <v>0.229629043843189</v>
      </c>
      <c r="S4" s="19" t="s">
        <v>32</v>
      </c>
      <c r="T4" s="19" t="s">
        <v>33</v>
      </c>
      <c r="U4" s="19" t="s">
        <v>34</v>
      </c>
      <c r="V4" s="19" t="s">
        <v>35</v>
      </c>
      <c r="W4" s="19" t="s">
        <v>33</v>
      </c>
      <c r="X4" s="22"/>
      <c r="Y4" s="19" t="s">
        <v>36</v>
      </c>
      <c r="Z4" s="44"/>
    </row>
    <row r="5" s="13" customFormat="1" ht="18" customHeight="1" spans="1:26">
      <c r="A5" s="19">
        <v>2</v>
      </c>
      <c r="B5" s="19" t="s">
        <v>28</v>
      </c>
      <c r="C5" s="19" t="s">
        <v>28</v>
      </c>
      <c r="D5" s="19" t="s">
        <v>37</v>
      </c>
      <c r="E5" s="23" t="s">
        <v>38</v>
      </c>
      <c r="F5" s="19" t="s">
        <v>28</v>
      </c>
      <c r="G5" s="19" t="s">
        <v>39</v>
      </c>
      <c r="H5" s="19">
        <v>1348.25</v>
      </c>
      <c r="I5" s="19">
        <v>1701.56</v>
      </c>
      <c r="J5" s="27">
        <f t="shared" ref="J5:J25" si="2">(I5-H5)/H5</f>
        <v>0.26205080660115</v>
      </c>
      <c r="K5" s="19">
        <v>209.01</v>
      </c>
      <c r="L5" s="27">
        <f t="shared" si="0"/>
        <v>0.122834340252474</v>
      </c>
      <c r="M5" s="19">
        <v>172.28</v>
      </c>
      <c r="N5" s="27">
        <f t="shared" si="1"/>
        <v>0.10124826629681</v>
      </c>
      <c r="O5" s="31">
        <v>172.286165</v>
      </c>
      <c r="P5" s="31">
        <v>172.286165</v>
      </c>
      <c r="Q5" s="37">
        <f t="shared" ref="Q5:Q68" si="3">O5-M5</f>
        <v>0.00616500000000997</v>
      </c>
      <c r="R5" s="38">
        <f t="shared" ref="R5:R25" si="4">P5/I5</f>
        <v>0.101251889442629</v>
      </c>
      <c r="S5" s="19" t="s">
        <v>40</v>
      </c>
      <c r="T5" s="19" t="s">
        <v>33</v>
      </c>
      <c r="U5" s="19" t="s">
        <v>41</v>
      </c>
      <c r="V5" s="19" t="s">
        <v>42</v>
      </c>
      <c r="W5" s="19" t="s">
        <v>33</v>
      </c>
      <c r="X5" s="22"/>
      <c r="Y5" s="19" t="s">
        <v>36</v>
      </c>
      <c r="Z5" s="42"/>
    </row>
    <row r="6" s="13" customFormat="1" ht="18" customHeight="1" spans="1:26">
      <c r="A6" s="19">
        <v>3</v>
      </c>
      <c r="B6" s="19" t="s">
        <v>28</v>
      </c>
      <c r="C6" s="19" t="s">
        <v>28</v>
      </c>
      <c r="D6" s="19" t="s">
        <v>43</v>
      </c>
      <c r="E6" s="23" t="s">
        <v>44</v>
      </c>
      <c r="F6" s="19" t="s">
        <v>28</v>
      </c>
      <c r="G6" s="19" t="s">
        <v>45</v>
      </c>
      <c r="H6" s="19">
        <v>106.04</v>
      </c>
      <c r="I6" s="19">
        <v>1106.21</v>
      </c>
      <c r="J6" s="27">
        <f t="shared" si="2"/>
        <v>9.43200678989061</v>
      </c>
      <c r="K6" s="19">
        <v>1496.69</v>
      </c>
      <c r="L6" s="27">
        <f t="shared" si="0"/>
        <v>1.35298903463176</v>
      </c>
      <c r="M6" s="19">
        <v>1495.32</v>
      </c>
      <c r="N6" s="27">
        <f t="shared" si="1"/>
        <v>1.35175057177209</v>
      </c>
      <c r="O6" s="31">
        <v>1495.328338</v>
      </c>
      <c r="P6" s="31">
        <v>1495.328338</v>
      </c>
      <c r="Q6" s="37">
        <f t="shared" si="3"/>
        <v>0.00833800000009433</v>
      </c>
      <c r="R6" s="38">
        <f t="shared" si="4"/>
        <v>1.35175810921977</v>
      </c>
      <c r="S6" s="19" t="s">
        <v>46</v>
      </c>
      <c r="T6" s="19" t="s">
        <v>33</v>
      </c>
      <c r="U6" s="19" t="s">
        <v>46</v>
      </c>
      <c r="V6" s="19" t="s">
        <v>47</v>
      </c>
      <c r="W6" s="19" t="s">
        <v>33</v>
      </c>
      <c r="X6" s="22"/>
      <c r="Y6" s="19" t="s">
        <v>36</v>
      </c>
      <c r="Z6" s="42"/>
    </row>
    <row r="7" s="13" customFormat="1" ht="18" customHeight="1" spans="1:26">
      <c r="A7" s="19">
        <v>4</v>
      </c>
      <c r="B7" s="19" t="s">
        <v>28</v>
      </c>
      <c r="C7" s="19" t="s">
        <v>28</v>
      </c>
      <c r="D7" s="19" t="s">
        <v>48</v>
      </c>
      <c r="E7" s="23" t="s">
        <v>49</v>
      </c>
      <c r="F7" s="19" t="s">
        <v>28</v>
      </c>
      <c r="G7" s="19" t="s">
        <v>50</v>
      </c>
      <c r="H7" s="19">
        <v>2146.31</v>
      </c>
      <c r="I7" s="19">
        <v>2736.51</v>
      </c>
      <c r="J7" s="27">
        <f t="shared" si="2"/>
        <v>0.274983576463791</v>
      </c>
      <c r="K7" s="19">
        <v>792.33</v>
      </c>
      <c r="L7" s="27">
        <f t="shared" si="0"/>
        <v>0.289540326912747</v>
      </c>
      <c r="M7" s="19">
        <v>791.32</v>
      </c>
      <c r="N7" s="27">
        <f t="shared" si="1"/>
        <v>0.289171243664375</v>
      </c>
      <c r="O7" s="31">
        <v>791.326658</v>
      </c>
      <c r="P7" s="31">
        <v>791.326658</v>
      </c>
      <c r="Q7" s="37">
        <f t="shared" si="3"/>
        <v>0.00665799999990213</v>
      </c>
      <c r="R7" s="38">
        <f t="shared" si="4"/>
        <v>0.289173676690383</v>
      </c>
      <c r="S7" s="19" t="s">
        <v>51</v>
      </c>
      <c r="T7" s="19" t="s">
        <v>33</v>
      </c>
      <c r="U7" s="19" t="s">
        <v>51</v>
      </c>
      <c r="V7" s="19" t="s">
        <v>52</v>
      </c>
      <c r="W7" s="19" t="s">
        <v>33</v>
      </c>
      <c r="X7" s="22" t="s">
        <v>53</v>
      </c>
      <c r="Y7" s="19" t="s">
        <v>36</v>
      </c>
      <c r="Z7" s="42"/>
    </row>
    <row r="8" s="13" customFormat="1" ht="18" customHeight="1" spans="1:26">
      <c r="A8" s="19">
        <v>5</v>
      </c>
      <c r="B8" s="19" t="s">
        <v>28</v>
      </c>
      <c r="C8" s="19" t="s">
        <v>54</v>
      </c>
      <c r="D8" s="19" t="s">
        <v>55</v>
      </c>
      <c r="E8" s="23" t="s">
        <v>56</v>
      </c>
      <c r="F8" s="19" t="s">
        <v>28</v>
      </c>
      <c r="G8" s="19" t="s">
        <v>57</v>
      </c>
      <c r="H8" s="19">
        <v>2217.35</v>
      </c>
      <c r="I8" s="19">
        <v>3893.52</v>
      </c>
      <c r="J8" s="27">
        <f t="shared" si="2"/>
        <v>0.755933885042957</v>
      </c>
      <c r="K8" s="19">
        <v>318.08</v>
      </c>
      <c r="L8" s="27">
        <f t="shared" si="0"/>
        <v>0.0816947132671721</v>
      </c>
      <c r="M8" s="19">
        <v>314.4</v>
      </c>
      <c r="N8" s="27">
        <f t="shared" si="1"/>
        <v>0.0807495531036183</v>
      </c>
      <c r="O8" s="31">
        <v>303.19603</v>
      </c>
      <c r="P8" s="31">
        <v>303.19603</v>
      </c>
      <c r="Q8" s="39">
        <f t="shared" si="3"/>
        <v>-11.20397</v>
      </c>
      <c r="R8" s="38">
        <f t="shared" si="4"/>
        <v>0.0778719590499086</v>
      </c>
      <c r="S8" s="19" t="s">
        <v>58</v>
      </c>
      <c r="T8" s="19" t="s">
        <v>33</v>
      </c>
      <c r="U8" s="19" t="s">
        <v>58</v>
      </c>
      <c r="V8" s="19" t="s">
        <v>59</v>
      </c>
      <c r="W8" s="19" t="s">
        <v>33</v>
      </c>
      <c r="X8" s="22"/>
      <c r="Y8" s="19" t="s">
        <v>36</v>
      </c>
      <c r="Z8" s="42" t="s">
        <v>60</v>
      </c>
    </row>
    <row r="9" s="13" customFormat="1" ht="18" customHeight="1" spans="1:26">
      <c r="A9" s="19">
        <v>6</v>
      </c>
      <c r="B9" s="19" t="s">
        <v>28</v>
      </c>
      <c r="C9" s="19" t="s">
        <v>28</v>
      </c>
      <c r="D9" s="19" t="s">
        <v>61</v>
      </c>
      <c r="E9" s="23" t="s">
        <v>62</v>
      </c>
      <c r="F9" s="19" t="s">
        <v>28</v>
      </c>
      <c r="G9" s="19" t="s">
        <v>63</v>
      </c>
      <c r="H9" s="19">
        <v>19931.03</v>
      </c>
      <c r="I9" s="19">
        <v>31600.27</v>
      </c>
      <c r="J9" s="27">
        <f t="shared" si="2"/>
        <v>0.585481031336564</v>
      </c>
      <c r="K9" s="19">
        <v>4344.02</v>
      </c>
      <c r="L9" s="27">
        <f t="shared" si="0"/>
        <v>0.137467812775017</v>
      </c>
      <c r="M9" s="19">
        <v>4199.09</v>
      </c>
      <c r="N9" s="27">
        <f t="shared" si="1"/>
        <v>0.132881459557149</v>
      </c>
      <c r="O9" s="31">
        <v>4199.091213</v>
      </c>
      <c r="P9" s="31">
        <v>4199.091213</v>
      </c>
      <c r="Q9" s="37">
        <f t="shared" si="3"/>
        <v>0.00121299999955227</v>
      </c>
      <c r="R9" s="38">
        <f t="shared" si="4"/>
        <v>0.132881497942897</v>
      </c>
      <c r="S9" s="19" t="s">
        <v>64</v>
      </c>
      <c r="T9" s="19" t="s">
        <v>33</v>
      </c>
      <c r="U9" s="19" t="s">
        <v>64</v>
      </c>
      <c r="V9" s="40" t="s">
        <v>65</v>
      </c>
      <c r="W9" s="19" t="s">
        <v>33</v>
      </c>
      <c r="X9" s="22"/>
      <c r="Y9" s="19" t="s">
        <v>36</v>
      </c>
      <c r="Z9" s="42"/>
    </row>
    <row r="10" s="13" customFormat="1" ht="18" customHeight="1" spans="1:26">
      <c r="A10" s="19">
        <v>7</v>
      </c>
      <c r="B10" s="19" t="s">
        <v>28</v>
      </c>
      <c r="C10" s="19" t="s">
        <v>28</v>
      </c>
      <c r="D10" s="19" t="s">
        <v>66</v>
      </c>
      <c r="E10" s="23" t="s">
        <v>67</v>
      </c>
      <c r="F10" s="19" t="s">
        <v>28</v>
      </c>
      <c r="G10" s="19" t="s">
        <v>31</v>
      </c>
      <c r="H10" s="19">
        <v>3889.48</v>
      </c>
      <c r="I10" s="19">
        <v>5821.17</v>
      </c>
      <c r="J10" s="27">
        <f t="shared" si="2"/>
        <v>0.496644795705339</v>
      </c>
      <c r="K10" s="19">
        <v>546.61</v>
      </c>
      <c r="L10" s="27">
        <f t="shared" si="0"/>
        <v>0.0939003671083305</v>
      </c>
      <c r="M10" s="19">
        <v>546.61</v>
      </c>
      <c r="N10" s="27">
        <f t="shared" si="1"/>
        <v>0.0939003671083305</v>
      </c>
      <c r="O10" s="31">
        <v>546.609585</v>
      </c>
      <c r="P10" s="31">
        <v>546.609585</v>
      </c>
      <c r="Q10" s="37">
        <f t="shared" si="3"/>
        <v>-0.000414999999975407</v>
      </c>
      <c r="R10" s="38">
        <f t="shared" si="4"/>
        <v>0.0939002958168203</v>
      </c>
      <c r="S10" s="19" t="s">
        <v>68</v>
      </c>
      <c r="T10" s="19" t="s">
        <v>33</v>
      </c>
      <c r="U10" s="19" t="s">
        <v>68</v>
      </c>
      <c r="V10" s="40" t="s">
        <v>69</v>
      </c>
      <c r="W10" s="19" t="s">
        <v>33</v>
      </c>
      <c r="X10" s="22"/>
      <c r="Y10" s="19" t="s">
        <v>36</v>
      </c>
      <c r="Z10" s="42"/>
    </row>
    <row r="11" s="13" customFormat="1" ht="18" customHeight="1" spans="1:26">
      <c r="A11" s="19">
        <v>8</v>
      </c>
      <c r="B11" s="19" t="s">
        <v>28</v>
      </c>
      <c r="C11" s="19" t="s">
        <v>28</v>
      </c>
      <c r="D11" s="19" t="s">
        <v>70</v>
      </c>
      <c r="E11" s="23" t="s">
        <v>71</v>
      </c>
      <c r="F11" s="19" t="s">
        <v>28</v>
      </c>
      <c r="G11" s="19" t="s">
        <v>72</v>
      </c>
      <c r="H11" s="19">
        <v>444.4</v>
      </c>
      <c r="I11" s="19">
        <v>628.59</v>
      </c>
      <c r="J11" s="27">
        <f t="shared" si="2"/>
        <v>0.41446894689469</v>
      </c>
      <c r="K11" s="19">
        <v>59.81</v>
      </c>
      <c r="L11" s="27">
        <f t="shared" si="0"/>
        <v>0.0951494614931832</v>
      </c>
      <c r="M11" s="19">
        <v>59.81</v>
      </c>
      <c r="N11" s="27">
        <f t="shared" si="1"/>
        <v>0.0951494614931832</v>
      </c>
      <c r="O11" s="31">
        <v>59.814453</v>
      </c>
      <c r="P11" s="32">
        <v>59.81</v>
      </c>
      <c r="Q11" s="37">
        <f t="shared" si="3"/>
        <v>0.00445299999999804</v>
      </c>
      <c r="R11" s="38">
        <f t="shared" si="4"/>
        <v>0.0951494614931832</v>
      </c>
      <c r="S11" s="19" t="s">
        <v>73</v>
      </c>
      <c r="T11" s="19" t="s">
        <v>33</v>
      </c>
      <c r="U11" s="19" t="s">
        <v>73</v>
      </c>
      <c r="V11" s="40" t="s">
        <v>52</v>
      </c>
      <c r="W11" s="19" t="s">
        <v>33</v>
      </c>
      <c r="X11" s="22"/>
      <c r="Y11" s="19" t="s">
        <v>36</v>
      </c>
      <c r="Z11" s="42"/>
    </row>
    <row r="12" s="13" customFormat="1" ht="18" customHeight="1" spans="1:26">
      <c r="A12" s="19">
        <v>9</v>
      </c>
      <c r="B12" s="19" t="s">
        <v>28</v>
      </c>
      <c r="C12" s="19" t="s">
        <v>28</v>
      </c>
      <c r="D12" s="19" t="s">
        <v>74</v>
      </c>
      <c r="E12" s="23" t="s">
        <v>75</v>
      </c>
      <c r="F12" s="19" t="s">
        <v>28</v>
      </c>
      <c r="G12" s="19" t="s">
        <v>50</v>
      </c>
      <c r="H12" s="19">
        <v>544.83</v>
      </c>
      <c r="I12" s="19">
        <v>763.56</v>
      </c>
      <c r="J12" s="27">
        <f t="shared" si="2"/>
        <v>0.401464677055228</v>
      </c>
      <c r="K12" s="19">
        <v>435.37</v>
      </c>
      <c r="L12" s="27">
        <f t="shared" si="0"/>
        <v>0.57018439939232</v>
      </c>
      <c r="M12" s="19">
        <v>435.37</v>
      </c>
      <c r="N12" s="27">
        <f t="shared" si="1"/>
        <v>0.57018439939232</v>
      </c>
      <c r="O12" s="31">
        <v>435.369434</v>
      </c>
      <c r="P12" s="31">
        <v>435.369434</v>
      </c>
      <c r="Q12" s="37">
        <f t="shared" si="3"/>
        <v>-0.000565999999992073</v>
      </c>
      <c r="R12" s="38">
        <f t="shared" si="4"/>
        <v>0.570183658127718</v>
      </c>
      <c r="S12" s="19" t="s">
        <v>76</v>
      </c>
      <c r="T12" s="19" t="s">
        <v>33</v>
      </c>
      <c r="U12" s="19" t="s">
        <v>76</v>
      </c>
      <c r="V12" s="40" t="s">
        <v>77</v>
      </c>
      <c r="W12" s="19" t="s">
        <v>33</v>
      </c>
      <c r="X12" s="22"/>
      <c r="Y12" s="19" t="s">
        <v>36</v>
      </c>
      <c r="Z12" s="42"/>
    </row>
    <row r="13" s="13" customFormat="1" ht="18" customHeight="1" spans="1:26">
      <c r="A13" s="19">
        <v>10</v>
      </c>
      <c r="B13" s="19" t="s">
        <v>28</v>
      </c>
      <c r="C13" s="19" t="s">
        <v>28</v>
      </c>
      <c r="D13" s="19" t="s">
        <v>78</v>
      </c>
      <c r="E13" s="23" t="s">
        <v>79</v>
      </c>
      <c r="F13" s="19" t="s">
        <v>28</v>
      </c>
      <c r="G13" s="19" t="s">
        <v>45</v>
      </c>
      <c r="H13" s="19">
        <v>2.67</v>
      </c>
      <c r="I13" s="19">
        <v>22.87</v>
      </c>
      <c r="J13" s="27">
        <f t="shared" si="2"/>
        <v>7.56554307116105</v>
      </c>
      <c r="K13" s="19">
        <v>48.09</v>
      </c>
      <c r="L13" s="27">
        <f t="shared" si="0"/>
        <v>2.10275470048098</v>
      </c>
      <c r="M13" s="19">
        <v>48.09</v>
      </c>
      <c r="N13" s="27">
        <f t="shared" si="1"/>
        <v>2.10275470048098</v>
      </c>
      <c r="O13" s="31">
        <v>48.085264</v>
      </c>
      <c r="P13" s="31">
        <v>48.085264</v>
      </c>
      <c r="Q13" s="37">
        <f t="shared" si="3"/>
        <v>-0.00473600000000118</v>
      </c>
      <c r="R13" s="38">
        <f t="shared" si="4"/>
        <v>2.10254761696546</v>
      </c>
      <c r="S13" s="19" t="s">
        <v>80</v>
      </c>
      <c r="T13" s="19" t="s">
        <v>33</v>
      </c>
      <c r="U13" s="19" t="s">
        <v>80</v>
      </c>
      <c r="V13" s="40" t="s">
        <v>81</v>
      </c>
      <c r="W13" s="19" t="s">
        <v>33</v>
      </c>
      <c r="X13" s="22"/>
      <c r="Y13" s="19" t="s">
        <v>36</v>
      </c>
      <c r="Z13" s="42"/>
    </row>
    <row r="14" s="13" customFormat="1" ht="18" customHeight="1" spans="1:26">
      <c r="A14" s="19">
        <v>11</v>
      </c>
      <c r="B14" s="19" t="s">
        <v>28</v>
      </c>
      <c r="C14" s="19" t="s">
        <v>28</v>
      </c>
      <c r="D14" s="19" t="s">
        <v>82</v>
      </c>
      <c r="E14" s="23" t="s">
        <v>83</v>
      </c>
      <c r="F14" s="19" t="s">
        <v>28</v>
      </c>
      <c r="G14" s="19" t="s">
        <v>84</v>
      </c>
      <c r="H14" s="19">
        <v>1.78</v>
      </c>
      <c r="I14" s="19">
        <v>9.71</v>
      </c>
      <c r="J14" s="27">
        <f t="shared" si="2"/>
        <v>4.45505617977528</v>
      </c>
      <c r="K14" s="19">
        <v>396.03</v>
      </c>
      <c r="L14" s="27">
        <f t="shared" si="0"/>
        <v>40.7857878475798</v>
      </c>
      <c r="M14" s="19">
        <v>396.03</v>
      </c>
      <c r="N14" s="27">
        <f t="shared" si="1"/>
        <v>40.7857878475798</v>
      </c>
      <c r="O14" s="31">
        <v>396.030316</v>
      </c>
      <c r="P14" s="32">
        <v>396.03</v>
      </c>
      <c r="Q14" s="37">
        <f t="shared" si="3"/>
        <v>0.000316000000054828</v>
      </c>
      <c r="R14" s="38">
        <f t="shared" si="4"/>
        <v>40.7857878475798</v>
      </c>
      <c r="S14" s="19" t="s">
        <v>80</v>
      </c>
      <c r="T14" s="19" t="s">
        <v>33</v>
      </c>
      <c r="U14" s="19" t="s">
        <v>80</v>
      </c>
      <c r="V14" s="40" t="s">
        <v>81</v>
      </c>
      <c r="W14" s="19" t="s">
        <v>33</v>
      </c>
      <c r="X14" s="22"/>
      <c r="Y14" s="19" t="s">
        <v>36</v>
      </c>
      <c r="Z14" s="42"/>
    </row>
    <row r="15" s="13" customFormat="1" ht="18" customHeight="1" spans="1:26">
      <c r="A15" s="19">
        <v>12</v>
      </c>
      <c r="B15" s="19" t="s">
        <v>28</v>
      </c>
      <c r="C15" s="19" t="s">
        <v>28</v>
      </c>
      <c r="D15" s="19" t="s">
        <v>85</v>
      </c>
      <c r="E15" s="23" t="s">
        <v>86</v>
      </c>
      <c r="F15" s="19" t="s">
        <v>28</v>
      </c>
      <c r="G15" s="19" t="s">
        <v>87</v>
      </c>
      <c r="H15" s="19">
        <v>1149.67</v>
      </c>
      <c r="I15" s="19">
        <v>2288.71</v>
      </c>
      <c r="J15" s="27">
        <f t="shared" si="2"/>
        <v>0.990753868501396</v>
      </c>
      <c r="K15" s="19">
        <v>232.29</v>
      </c>
      <c r="L15" s="27">
        <f t="shared" si="0"/>
        <v>0.101493854616793</v>
      </c>
      <c r="M15" s="19">
        <v>232.29</v>
      </c>
      <c r="N15" s="27">
        <f t="shared" si="1"/>
        <v>0.101493854616793</v>
      </c>
      <c r="O15" s="31">
        <v>232.291023</v>
      </c>
      <c r="P15" s="32">
        <v>232.29</v>
      </c>
      <c r="Q15" s="37">
        <f t="shared" si="3"/>
        <v>0.00102300000000355</v>
      </c>
      <c r="R15" s="38">
        <f t="shared" si="4"/>
        <v>0.101493854616793</v>
      </c>
      <c r="S15" s="19" t="s">
        <v>88</v>
      </c>
      <c r="T15" s="19" t="s">
        <v>33</v>
      </c>
      <c r="U15" s="19" t="s">
        <v>88</v>
      </c>
      <c r="V15" s="40" t="s">
        <v>89</v>
      </c>
      <c r="W15" s="19" t="s">
        <v>33</v>
      </c>
      <c r="X15" s="22"/>
      <c r="Y15" s="19" t="s">
        <v>36</v>
      </c>
      <c r="Z15" s="42"/>
    </row>
    <row r="16" s="13" customFormat="1" ht="18" customHeight="1" spans="1:26">
      <c r="A16" s="19">
        <v>13</v>
      </c>
      <c r="B16" s="19" t="s">
        <v>28</v>
      </c>
      <c r="C16" s="19" t="s">
        <v>28</v>
      </c>
      <c r="D16" s="19" t="s">
        <v>90</v>
      </c>
      <c r="E16" s="23" t="s">
        <v>91</v>
      </c>
      <c r="F16" s="19" t="s">
        <v>28</v>
      </c>
      <c r="G16" s="19" t="s">
        <v>92</v>
      </c>
      <c r="H16" s="19">
        <v>224.39</v>
      </c>
      <c r="I16" s="19">
        <v>300.04</v>
      </c>
      <c r="J16" s="27">
        <f t="shared" si="2"/>
        <v>0.337136236017648</v>
      </c>
      <c r="K16" s="19">
        <v>287.79</v>
      </c>
      <c r="L16" s="27">
        <f t="shared" si="0"/>
        <v>0.959172110385282</v>
      </c>
      <c r="M16" s="19">
        <v>244.27</v>
      </c>
      <c r="N16" s="27">
        <f t="shared" si="1"/>
        <v>0.814124783362218</v>
      </c>
      <c r="O16" s="31">
        <v>244.265464</v>
      </c>
      <c r="P16" s="31">
        <v>244.265464</v>
      </c>
      <c r="Q16" s="37">
        <f t="shared" si="3"/>
        <v>-0.00453600000000165</v>
      </c>
      <c r="R16" s="38">
        <f t="shared" si="4"/>
        <v>0.81410966537795</v>
      </c>
      <c r="S16" s="19" t="s">
        <v>93</v>
      </c>
      <c r="T16" s="19" t="s">
        <v>33</v>
      </c>
      <c r="U16" s="19" t="s">
        <v>93</v>
      </c>
      <c r="V16" s="40" t="s">
        <v>94</v>
      </c>
      <c r="W16" s="19" t="s">
        <v>33</v>
      </c>
      <c r="X16" s="22"/>
      <c r="Y16" s="19" t="s">
        <v>36</v>
      </c>
      <c r="Z16" s="42"/>
    </row>
    <row r="17" s="13" customFormat="1" ht="18" customHeight="1" spans="1:26">
      <c r="A17" s="19">
        <v>14</v>
      </c>
      <c r="B17" s="19" t="s">
        <v>28</v>
      </c>
      <c r="C17" s="19" t="s">
        <v>28</v>
      </c>
      <c r="D17" s="19" t="s">
        <v>95</v>
      </c>
      <c r="E17" s="23" t="s">
        <v>96</v>
      </c>
      <c r="F17" s="19" t="s">
        <v>28</v>
      </c>
      <c r="G17" s="19" t="s">
        <v>97</v>
      </c>
      <c r="H17" s="19">
        <v>1006.06</v>
      </c>
      <c r="I17" s="19">
        <v>1213.12</v>
      </c>
      <c r="J17" s="27">
        <f t="shared" si="2"/>
        <v>0.205812774586009</v>
      </c>
      <c r="K17" s="19">
        <v>183.85</v>
      </c>
      <c r="L17" s="27">
        <f t="shared" si="0"/>
        <v>0.151551371669744</v>
      </c>
      <c r="M17" s="19">
        <v>178.25</v>
      </c>
      <c r="N17" s="27">
        <f t="shared" si="1"/>
        <v>0.146935175415458</v>
      </c>
      <c r="O17" s="31">
        <v>178.249094</v>
      </c>
      <c r="P17" s="31">
        <v>178.249094</v>
      </c>
      <c r="Q17" s="37">
        <f t="shared" si="3"/>
        <v>-0.000905999999986307</v>
      </c>
      <c r="R17" s="38">
        <f t="shared" si="4"/>
        <v>0.146934428580849</v>
      </c>
      <c r="S17" s="19" t="s">
        <v>98</v>
      </c>
      <c r="T17" s="19" t="s">
        <v>33</v>
      </c>
      <c r="U17" s="19" t="s">
        <v>98</v>
      </c>
      <c r="V17" s="40" t="s">
        <v>99</v>
      </c>
      <c r="W17" s="19" t="s">
        <v>33</v>
      </c>
      <c r="X17" s="22"/>
      <c r="Y17" s="19" t="s">
        <v>36</v>
      </c>
      <c r="Z17" s="42"/>
    </row>
    <row r="18" s="13" customFormat="1" ht="18" customHeight="1" spans="1:26">
      <c r="A18" s="19">
        <v>15</v>
      </c>
      <c r="B18" s="19" t="s">
        <v>28</v>
      </c>
      <c r="C18" s="19" t="s">
        <v>54</v>
      </c>
      <c r="D18" s="20" t="s">
        <v>100</v>
      </c>
      <c r="E18" s="23" t="s">
        <v>101</v>
      </c>
      <c r="F18" s="19" t="s">
        <v>28</v>
      </c>
      <c r="G18" s="19" t="s">
        <v>50</v>
      </c>
      <c r="H18" s="20">
        <v>2246.23</v>
      </c>
      <c r="I18" s="20">
        <v>3693.21</v>
      </c>
      <c r="J18" s="27">
        <f t="shared" si="2"/>
        <v>0.644181584254506</v>
      </c>
      <c r="K18" s="20">
        <v>402.18</v>
      </c>
      <c r="L18" s="27">
        <f t="shared" si="0"/>
        <v>0.108897138261837</v>
      </c>
      <c r="M18" s="20">
        <v>327.7</v>
      </c>
      <c r="N18" s="27">
        <f t="shared" si="1"/>
        <v>0.088730399841872</v>
      </c>
      <c r="O18" s="31">
        <v>401.038911</v>
      </c>
      <c r="P18" s="31">
        <v>401.038911</v>
      </c>
      <c r="Q18" s="39">
        <f t="shared" si="3"/>
        <v>73.338911</v>
      </c>
      <c r="R18" s="38">
        <f t="shared" si="4"/>
        <v>0.108588168828742</v>
      </c>
      <c r="S18" s="20" t="s">
        <v>102</v>
      </c>
      <c r="T18" s="20" t="s">
        <v>33</v>
      </c>
      <c r="U18" s="20" t="s">
        <v>102</v>
      </c>
      <c r="V18" s="20" t="s">
        <v>103</v>
      </c>
      <c r="W18" s="19" t="s">
        <v>33</v>
      </c>
      <c r="X18" s="41" t="s">
        <v>53</v>
      </c>
      <c r="Y18" s="19" t="s">
        <v>36</v>
      </c>
      <c r="Z18" s="42" t="s">
        <v>60</v>
      </c>
    </row>
    <row r="19" s="13" customFormat="1" ht="18" customHeight="1" spans="1:26">
      <c r="A19" s="19">
        <v>16</v>
      </c>
      <c r="B19" s="19" t="s">
        <v>28</v>
      </c>
      <c r="C19" s="19" t="s">
        <v>54</v>
      </c>
      <c r="D19" s="20" t="s">
        <v>104</v>
      </c>
      <c r="E19" s="23" t="s">
        <v>105</v>
      </c>
      <c r="F19" s="19" t="s">
        <v>28</v>
      </c>
      <c r="G19" s="20" t="s">
        <v>106</v>
      </c>
      <c r="H19" s="20">
        <v>1380.26</v>
      </c>
      <c r="I19" s="20">
        <v>2065.98</v>
      </c>
      <c r="J19" s="27">
        <f t="shared" si="2"/>
        <v>0.496804949792068</v>
      </c>
      <c r="K19" s="20">
        <v>219.76</v>
      </c>
      <c r="L19" s="27">
        <f t="shared" si="0"/>
        <v>0.10637082643588</v>
      </c>
      <c r="M19" s="20">
        <v>171.76</v>
      </c>
      <c r="N19" s="27">
        <f t="shared" si="1"/>
        <v>0.0831373004578941</v>
      </c>
      <c r="O19" s="31">
        <v>211.397227</v>
      </c>
      <c r="P19" s="31">
        <v>211.397227</v>
      </c>
      <c r="Q19" s="39">
        <f t="shared" si="3"/>
        <v>39.637227</v>
      </c>
      <c r="R19" s="38">
        <f t="shared" si="4"/>
        <v>0.102322978441224</v>
      </c>
      <c r="S19" s="20" t="s">
        <v>107</v>
      </c>
      <c r="T19" s="20" t="s">
        <v>33</v>
      </c>
      <c r="U19" s="20" t="s">
        <v>108</v>
      </c>
      <c r="V19" s="20" t="s">
        <v>89</v>
      </c>
      <c r="W19" s="19" t="s">
        <v>33</v>
      </c>
      <c r="X19" s="41"/>
      <c r="Y19" s="19" t="s">
        <v>36</v>
      </c>
      <c r="Z19" s="42" t="s">
        <v>60</v>
      </c>
    </row>
    <row r="20" s="13" customFormat="1" ht="18" customHeight="1" spans="1:26">
      <c r="A20" s="19">
        <v>17</v>
      </c>
      <c r="B20" s="19" t="s">
        <v>28</v>
      </c>
      <c r="C20" s="19" t="s">
        <v>28</v>
      </c>
      <c r="D20" s="20" t="s">
        <v>109</v>
      </c>
      <c r="E20" s="23" t="s">
        <v>110</v>
      </c>
      <c r="F20" s="19" t="s">
        <v>28</v>
      </c>
      <c r="G20" s="20" t="s">
        <v>50</v>
      </c>
      <c r="H20" s="20">
        <v>581.25</v>
      </c>
      <c r="I20" s="20">
        <v>1027.2</v>
      </c>
      <c r="J20" s="27">
        <f t="shared" si="2"/>
        <v>0.767225806451613</v>
      </c>
      <c r="K20" s="20">
        <v>461.81</v>
      </c>
      <c r="L20" s="27">
        <f t="shared" si="0"/>
        <v>0.449581386292835</v>
      </c>
      <c r="M20" s="20">
        <v>380.4</v>
      </c>
      <c r="N20" s="27">
        <f t="shared" si="1"/>
        <v>0.370327102803738</v>
      </c>
      <c r="O20" s="31">
        <v>380.403518</v>
      </c>
      <c r="P20" s="31">
        <v>380.403518</v>
      </c>
      <c r="Q20" s="37">
        <f t="shared" si="3"/>
        <v>0.00351800000004232</v>
      </c>
      <c r="R20" s="38">
        <f t="shared" si="4"/>
        <v>0.370330527647975</v>
      </c>
      <c r="S20" s="20" t="s">
        <v>111</v>
      </c>
      <c r="T20" s="20" t="s">
        <v>33</v>
      </c>
      <c r="U20" s="20" t="s">
        <v>111</v>
      </c>
      <c r="V20" s="20" t="s">
        <v>112</v>
      </c>
      <c r="W20" s="19" t="s">
        <v>33</v>
      </c>
      <c r="X20" s="41"/>
      <c r="Y20" s="19" t="s">
        <v>36</v>
      </c>
      <c r="Z20" s="42"/>
    </row>
    <row r="21" s="13" customFormat="1" ht="18" customHeight="1" spans="1:26">
      <c r="A21" s="19">
        <v>18</v>
      </c>
      <c r="B21" s="19" t="s">
        <v>28</v>
      </c>
      <c r="C21" s="19" t="s">
        <v>54</v>
      </c>
      <c r="D21" s="20" t="s">
        <v>113</v>
      </c>
      <c r="E21" s="23" t="s">
        <v>114</v>
      </c>
      <c r="F21" s="19" t="s">
        <v>28</v>
      </c>
      <c r="G21" s="20" t="s">
        <v>50</v>
      </c>
      <c r="H21" s="20">
        <v>203.64</v>
      </c>
      <c r="I21" s="20">
        <v>390.64</v>
      </c>
      <c r="J21" s="27">
        <f t="shared" si="2"/>
        <v>0.918287173443331</v>
      </c>
      <c r="K21" s="20">
        <v>311.24</v>
      </c>
      <c r="L21" s="27">
        <f t="shared" si="0"/>
        <v>0.796743805037887</v>
      </c>
      <c r="M21" s="20">
        <v>236.06</v>
      </c>
      <c r="N21" s="27">
        <f t="shared" si="1"/>
        <v>0.604290395248822</v>
      </c>
      <c r="O21" s="31">
        <v>290.53183</v>
      </c>
      <c r="P21" s="31">
        <v>290.53183</v>
      </c>
      <c r="Q21" s="39">
        <f t="shared" si="3"/>
        <v>54.47183</v>
      </c>
      <c r="R21" s="38">
        <f t="shared" si="4"/>
        <v>0.743732925455662</v>
      </c>
      <c r="S21" s="20" t="s">
        <v>115</v>
      </c>
      <c r="T21" s="20" t="s">
        <v>33</v>
      </c>
      <c r="U21" s="20" t="s">
        <v>115</v>
      </c>
      <c r="V21" s="20" t="s">
        <v>116</v>
      </c>
      <c r="W21" s="19" t="s">
        <v>33</v>
      </c>
      <c r="X21" s="41"/>
      <c r="Y21" s="19" t="s">
        <v>36</v>
      </c>
      <c r="Z21" s="42" t="s">
        <v>60</v>
      </c>
    </row>
    <row r="22" s="13" customFormat="1" ht="18" customHeight="1" spans="1:26">
      <c r="A22" s="19">
        <v>19</v>
      </c>
      <c r="B22" s="19" t="s">
        <v>28</v>
      </c>
      <c r="C22" s="19" t="s">
        <v>28</v>
      </c>
      <c r="D22" s="20" t="s">
        <v>117</v>
      </c>
      <c r="E22" s="23" t="s">
        <v>118</v>
      </c>
      <c r="F22" s="19" t="s">
        <v>28</v>
      </c>
      <c r="G22" s="20" t="s">
        <v>50</v>
      </c>
      <c r="H22" s="20">
        <v>161.91</v>
      </c>
      <c r="I22" s="20">
        <v>715.85</v>
      </c>
      <c r="J22" s="27">
        <f t="shared" si="2"/>
        <v>3.42128342906553</v>
      </c>
      <c r="K22" s="20">
        <v>78.16</v>
      </c>
      <c r="L22" s="27">
        <f t="shared" si="0"/>
        <v>0.109184885101627</v>
      </c>
      <c r="M22" s="20">
        <v>58.19</v>
      </c>
      <c r="N22" s="27">
        <f t="shared" si="1"/>
        <v>0.0812879793252776</v>
      </c>
      <c r="O22" s="31">
        <v>58.190812</v>
      </c>
      <c r="P22" s="31">
        <v>58.190812</v>
      </c>
      <c r="Q22" s="37">
        <f t="shared" si="3"/>
        <v>0.000812000000003366</v>
      </c>
      <c r="R22" s="38">
        <f t="shared" si="4"/>
        <v>0.0812891136411259</v>
      </c>
      <c r="S22" s="20" t="s">
        <v>119</v>
      </c>
      <c r="T22" s="20" t="s">
        <v>33</v>
      </c>
      <c r="U22" s="20" t="s">
        <v>119</v>
      </c>
      <c r="V22" s="20" t="s">
        <v>120</v>
      </c>
      <c r="W22" s="19" t="s">
        <v>33</v>
      </c>
      <c r="X22" s="41" t="s">
        <v>53</v>
      </c>
      <c r="Y22" s="19" t="s">
        <v>36</v>
      </c>
      <c r="Z22" s="42"/>
    </row>
    <row r="23" s="13" customFormat="1" ht="18" customHeight="1" spans="1:26">
      <c r="A23" s="19">
        <v>20</v>
      </c>
      <c r="B23" s="19" t="s">
        <v>28</v>
      </c>
      <c r="C23" s="19" t="s">
        <v>28</v>
      </c>
      <c r="D23" s="20" t="s">
        <v>121</v>
      </c>
      <c r="E23" s="23" t="s">
        <v>122</v>
      </c>
      <c r="F23" s="19" t="s">
        <v>28</v>
      </c>
      <c r="G23" s="20" t="s">
        <v>57</v>
      </c>
      <c r="H23" s="20">
        <v>2809.97</v>
      </c>
      <c r="I23" s="20">
        <v>3481.47</v>
      </c>
      <c r="J23" s="27">
        <f t="shared" si="2"/>
        <v>0.23897052281697</v>
      </c>
      <c r="K23" s="20">
        <v>256.23</v>
      </c>
      <c r="L23" s="27">
        <f t="shared" si="0"/>
        <v>0.0735982214409431</v>
      </c>
      <c r="M23" s="20">
        <v>253.12</v>
      </c>
      <c r="N23" s="27">
        <f t="shared" si="1"/>
        <v>0.0727049206226106</v>
      </c>
      <c r="O23" s="31">
        <v>253.124824</v>
      </c>
      <c r="P23" s="31">
        <v>253.124824</v>
      </c>
      <c r="Q23" s="37">
        <f t="shared" si="3"/>
        <v>0.00482399999998506</v>
      </c>
      <c r="R23" s="38">
        <f t="shared" si="4"/>
        <v>0.0727063062442014</v>
      </c>
      <c r="S23" s="20" t="s">
        <v>123</v>
      </c>
      <c r="T23" s="20" t="s">
        <v>33</v>
      </c>
      <c r="U23" s="20" t="s">
        <v>123</v>
      </c>
      <c r="V23" s="20" t="s">
        <v>35</v>
      </c>
      <c r="W23" s="19" t="s">
        <v>33</v>
      </c>
      <c r="X23" s="41"/>
      <c r="Y23" s="19" t="s">
        <v>36</v>
      </c>
      <c r="Z23" s="42"/>
    </row>
    <row r="24" s="13" customFormat="1" ht="18" customHeight="1" spans="1:26">
      <c r="A24" s="19">
        <v>21</v>
      </c>
      <c r="B24" s="19" t="s">
        <v>28</v>
      </c>
      <c r="C24" s="19" t="s">
        <v>28</v>
      </c>
      <c r="D24" s="20" t="s">
        <v>124</v>
      </c>
      <c r="E24" s="23" t="s">
        <v>125</v>
      </c>
      <c r="F24" s="19" t="s">
        <v>28</v>
      </c>
      <c r="G24" s="20" t="s">
        <v>45</v>
      </c>
      <c r="H24" s="24">
        <v>17.7</v>
      </c>
      <c r="I24" s="20">
        <v>26.55</v>
      </c>
      <c r="J24" s="27">
        <f t="shared" si="2"/>
        <v>0.5</v>
      </c>
      <c r="K24" s="20">
        <v>378.17</v>
      </c>
      <c r="L24" s="27">
        <f t="shared" si="0"/>
        <v>14.2436911487759</v>
      </c>
      <c r="M24" s="20">
        <v>39.42</v>
      </c>
      <c r="N24" s="27">
        <f t="shared" si="1"/>
        <v>1.48474576271186</v>
      </c>
      <c r="O24" s="31">
        <v>39.417539</v>
      </c>
      <c r="P24" s="31">
        <v>39.417539</v>
      </c>
      <c r="Q24" s="37">
        <f t="shared" si="3"/>
        <v>-0.00246100000000382</v>
      </c>
      <c r="R24" s="38">
        <f t="shared" si="4"/>
        <v>1.48465306967985</v>
      </c>
      <c r="S24" s="20" t="s">
        <v>126</v>
      </c>
      <c r="T24" s="20" t="s">
        <v>33</v>
      </c>
      <c r="U24" s="20" t="s">
        <v>126</v>
      </c>
      <c r="V24" s="20" t="s">
        <v>59</v>
      </c>
      <c r="W24" s="19" t="s">
        <v>33</v>
      </c>
      <c r="X24" s="41"/>
      <c r="Y24" s="19" t="s">
        <v>36</v>
      </c>
      <c r="Z24" s="42"/>
    </row>
    <row r="25" s="13" customFormat="1" ht="18" customHeight="1" spans="1:26">
      <c r="A25" s="19">
        <v>22</v>
      </c>
      <c r="B25" s="19" t="s">
        <v>28</v>
      </c>
      <c r="C25" s="19" t="s">
        <v>28</v>
      </c>
      <c r="D25" s="20" t="s">
        <v>127</v>
      </c>
      <c r="E25" s="25" t="s">
        <v>128</v>
      </c>
      <c r="F25" s="19" t="s">
        <v>28</v>
      </c>
      <c r="G25" s="20" t="s">
        <v>129</v>
      </c>
      <c r="H25" s="20">
        <v>3537.44</v>
      </c>
      <c r="I25" s="20">
        <v>5633.43</v>
      </c>
      <c r="J25" s="27">
        <f t="shared" si="2"/>
        <v>0.592516056809444</v>
      </c>
      <c r="K25" s="20">
        <v>3897.46</v>
      </c>
      <c r="L25" s="27">
        <f t="shared" si="0"/>
        <v>0.691844932838431</v>
      </c>
      <c r="M25" s="24">
        <v>3120.5</v>
      </c>
      <c r="N25" s="27">
        <f t="shared" si="1"/>
        <v>0.553925406013743</v>
      </c>
      <c r="O25" s="31">
        <v>3120.495402</v>
      </c>
      <c r="P25" s="33">
        <v>3120.5</v>
      </c>
      <c r="Q25" s="37">
        <f t="shared" si="3"/>
        <v>-0.00459799999998722</v>
      </c>
      <c r="R25" s="27">
        <f t="shared" si="4"/>
        <v>0.553925406013743</v>
      </c>
      <c r="S25" s="20" t="s">
        <v>130</v>
      </c>
      <c r="T25" s="20" t="s">
        <v>33</v>
      </c>
      <c r="U25" s="20" t="s">
        <v>131</v>
      </c>
      <c r="V25" s="20" t="s">
        <v>132</v>
      </c>
      <c r="W25" s="19" t="s">
        <v>33</v>
      </c>
      <c r="X25" s="41" t="s">
        <v>53</v>
      </c>
      <c r="Y25" s="19" t="s">
        <v>36</v>
      </c>
      <c r="Z25" s="42"/>
    </row>
    <row r="26" s="13" customFormat="1" ht="18" customHeight="1" spans="1:26">
      <c r="A26" s="19">
        <v>23</v>
      </c>
      <c r="B26" s="19" t="s">
        <v>28</v>
      </c>
      <c r="C26" s="19" t="s">
        <v>28</v>
      </c>
      <c r="D26" s="20" t="s">
        <v>133</v>
      </c>
      <c r="E26" s="23" t="s">
        <v>134</v>
      </c>
      <c r="F26" s="19" t="s">
        <v>28</v>
      </c>
      <c r="G26" s="20" t="s">
        <v>57</v>
      </c>
      <c r="H26" s="24">
        <v>3124.3</v>
      </c>
      <c r="I26" s="20">
        <v>4672.58</v>
      </c>
      <c r="J26" s="27">
        <f t="shared" ref="J26:J60" si="5">(I26-H26)/H26</f>
        <v>0.495560605575649</v>
      </c>
      <c r="K26" s="20">
        <v>289.88</v>
      </c>
      <c r="L26" s="27">
        <f t="shared" si="0"/>
        <v>0.0620385311754962</v>
      </c>
      <c r="M26" s="20">
        <v>289.88</v>
      </c>
      <c r="N26" s="27">
        <f t="shared" si="1"/>
        <v>0.0620385311754962</v>
      </c>
      <c r="O26" s="31">
        <v>289.878137</v>
      </c>
      <c r="P26" s="31">
        <v>289.878137</v>
      </c>
      <c r="Q26" s="37">
        <f t="shared" si="3"/>
        <v>-0.00186300000001438</v>
      </c>
      <c r="R26" s="38">
        <f t="shared" ref="R26:R60" si="6">P26/I26</f>
        <v>0.0620381324664318</v>
      </c>
      <c r="S26" s="20" t="s">
        <v>135</v>
      </c>
      <c r="T26" s="20" t="s">
        <v>33</v>
      </c>
      <c r="U26" s="20" t="s">
        <v>135</v>
      </c>
      <c r="V26" s="20" t="s">
        <v>136</v>
      </c>
      <c r="W26" s="19" t="s">
        <v>33</v>
      </c>
      <c r="X26" s="41"/>
      <c r="Y26" s="19" t="s">
        <v>36</v>
      </c>
      <c r="Z26" s="42"/>
    </row>
    <row r="27" s="13" customFormat="1" ht="18" customHeight="1" spans="1:26">
      <c r="A27" s="19">
        <v>24</v>
      </c>
      <c r="B27" s="19" t="s">
        <v>28</v>
      </c>
      <c r="C27" s="19" t="s">
        <v>28</v>
      </c>
      <c r="D27" s="19" t="s">
        <v>137</v>
      </c>
      <c r="E27" s="23" t="s">
        <v>138</v>
      </c>
      <c r="F27" s="19" t="s">
        <v>28</v>
      </c>
      <c r="G27" s="19" t="s">
        <v>50</v>
      </c>
      <c r="H27" s="19">
        <v>891.23</v>
      </c>
      <c r="I27" s="19">
        <v>2526.04</v>
      </c>
      <c r="J27" s="27">
        <f t="shared" si="5"/>
        <v>1.83433008314352</v>
      </c>
      <c r="K27" s="19">
        <v>162.16</v>
      </c>
      <c r="L27" s="27">
        <f t="shared" si="0"/>
        <v>0.0641953413247613</v>
      </c>
      <c r="M27" s="19">
        <v>158.06</v>
      </c>
      <c r="N27" s="27">
        <f t="shared" si="1"/>
        <v>0.0625722474703489</v>
      </c>
      <c r="O27" s="31">
        <v>158.062405</v>
      </c>
      <c r="P27" s="31">
        <v>158.062405</v>
      </c>
      <c r="Q27" s="37">
        <f t="shared" si="3"/>
        <v>0.0024050000000102</v>
      </c>
      <c r="R27" s="38">
        <f t="shared" si="6"/>
        <v>0.0625731995534513</v>
      </c>
      <c r="S27" s="19" t="s">
        <v>139</v>
      </c>
      <c r="T27" s="19" t="s">
        <v>33</v>
      </c>
      <c r="U27" s="19" t="s">
        <v>139</v>
      </c>
      <c r="V27" s="112" t="s">
        <v>81</v>
      </c>
      <c r="W27" s="19" t="s">
        <v>33</v>
      </c>
      <c r="X27" s="22"/>
      <c r="Y27" s="19" t="s">
        <v>36</v>
      </c>
      <c r="Z27" s="42"/>
    </row>
    <row r="28" s="13" customFormat="1" ht="18" customHeight="1" spans="1:26">
      <c r="A28" s="19">
        <v>25</v>
      </c>
      <c r="B28" s="19" t="s">
        <v>28</v>
      </c>
      <c r="C28" s="19" t="s">
        <v>28</v>
      </c>
      <c r="D28" s="22" t="s">
        <v>140</v>
      </c>
      <c r="E28" s="23" t="s">
        <v>141</v>
      </c>
      <c r="F28" s="19" t="s">
        <v>28</v>
      </c>
      <c r="G28" s="22" t="s">
        <v>50</v>
      </c>
      <c r="H28" s="22">
        <v>7729.78</v>
      </c>
      <c r="I28" s="22">
        <v>9900.44</v>
      </c>
      <c r="J28" s="27">
        <f t="shared" si="5"/>
        <v>0.280817824051914</v>
      </c>
      <c r="K28" s="22">
        <v>674.61</v>
      </c>
      <c r="L28" s="27">
        <f t="shared" si="0"/>
        <v>0.068139395824832</v>
      </c>
      <c r="M28" s="22">
        <v>668.24</v>
      </c>
      <c r="N28" s="27">
        <f t="shared" si="1"/>
        <v>0.0674959900772087</v>
      </c>
      <c r="O28" s="31">
        <v>668.238054</v>
      </c>
      <c r="P28" s="31">
        <v>668.238054</v>
      </c>
      <c r="Q28" s="37">
        <f t="shared" si="3"/>
        <v>-0.00194599999997536</v>
      </c>
      <c r="R28" s="38">
        <f t="shared" si="6"/>
        <v>0.067495793520288</v>
      </c>
      <c r="S28" s="22" t="s">
        <v>142</v>
      </c>
      <c r="T28" s="22" t="s">
        <v>33</v>
      </c>
      <c r="U28" s="22" t="s">
        <v>142</v>
      </c>
      <c r="V28" s="113" t="s">
        <v>143</v>
      </c>
      <c r="W28" s="19" t="s">
        <v>33</v>
      </c>
      <c r="X28" s="22"/>
      <c r="Y28" s="19" t="s">
        <v>36</v>
      </c>
      <c r="Z28" s="42"/>
    </row>
    <row r="29" s="13" customFormat="1" ht="18" customHeight="1" spans="1:26">
      <c r="A29" s="19">
        <v>26</v>
      </c>
      <c r="B29" s="19" t="s">
        <v>28</v>
      </c>
      <c r="C29" s="19" t="s">
        <v>28</v>
      </c>
      <c r="D29" s="22" t="s">
        <v>144</v>
      </c>
      <c r="E29" s="23" t="s">
        <v>145</v>
      </c>
      <c r="F29" s="19" t="s">
        <v>28</v>
      </c>
      <c r="G29" s="22" t="s">
        <v>97</v>
      </c>
      <c r="H29" s="26">
        <v>1006</v>
      </c>
      <c r="I29" s="22">
        <v>1217.26</v>
      </c>
      <c r="J29" s="27">
        <f t="shared" si="5"/>
        <v>0.21</v>
      </c>
      <c r="K29" s="22">
        <v>337.54</v>
      </c>
      <c r="L29" s="27">
        <f t="shared" si="0"/>
        <v>0.277294908236531</v>
      </c>
      <c r="M29" s="22">
        <v>337.54</v>
      </c>
      <c r="N29" s="27">
        <f t="shared" si="1"/>
        <v>0.277294908236531</v>
      </c>
      <c r="O29" s="31">
        <v>337.539092</v>
      </c>
      <c r="P29" s="31">
        <v>337.539092</v>
      </c>
      <c r="Q29" s="37">
        <f t="shared" si="3"/>
        <v>-0.000908000000038101</v>
      </c>
      <c r="R29" s="38">
        <f t="shared" si="6"/>
        <v>0.277294162298934</v>
      </c>
      <c r="S29" s="22" t="s">
        <v>146</v>
      </c>
      <c r="T29" s="22" t="s">
        <v>33</v>
      </c>
      <c r="U29" s="22" t="s">
        <v>146</v>
      </c>
      <c r="V29" s="22" t="s">
        <v>147</v>
      </c>
      <c r="W29" s="19" t="s">
        <v>33</v>
      </c>
      <c r="X29" s="22"/>
      <c r="Y29" s="19" t="s">
        <v>36</v>
      </c>
      <c r="Z29" s="42"/>
    </row>
    <row r="30" s="13" customFormat="1" ht="18" customHeight="1" spans="1:26">
      <c r="A30" s="19">
        <v>27</v>
      </c>
      <c r="B30" s="19" t="s">
        <v>28</v>
      </c>
      <c r="C30" s="19" t="s">
        <v>28</v>
      </c>
      <c r="D30" s="22" t="s">
        <v>148</v>
      </c>
      <c r="E30" s="23" t="s">
        <v>149</v>
      </c>
      <c r="F30" s="19" t="s">
        <v>28</v>
      </c>
      <c r="G30" s="22" t="s">
        <v>106</v>
      </c>
      <c r="H30" s="22">
        <v>1322.76</v>
      </c>
      <c r="I30" s="22">
        <v>3045.48</v>
      </c>
      <c r="J30" s="27">
        <f t="shared" si="5"/>
        <v>1.30236777646739</v>
      </c>
      <c r="K30" s="22">
        <v>235.66</v>
      </c>
      <c r="L30" s="27">
        <f t="shared" si="0"/>
        <v>0.0773802487620999</v>
      </c>
      <c r="M30" s="22">
        <v>235.07</v>
      </c>
      <c r="N30" s="27">
        <f t="shared" si="1"/>
        <v>0.0771865190380498</v>
      </c>
      <c r="O30" s="31">
        <v>235.067044</v>
      </c>
      <c r="P30" s="31">
        <v>235.067044</v>
      </c>
      <c r="Q30" s="37">
        <f t="shared" si="3"/>
        <v>-0.00295599999998331</v>
      </c>
      <c r="R30" s="38">
        <f t="shared" si="6"/>
        <v>0.0771855484192968</v>
      </c>
      <c r="S30" s="22" t="s">
        <v>150</v>
      </c>
      <c r="T30" s="22" t="s">
        <v>33</v>
      </c>
      <c r="U30" s="22" t="s">
        <v>150</v>
      </c>
      <c r="V30" s="22" t="s">
        <v>151</v>
      </c>
      <c r="W30" s="19" t="s">
        <v>33</v>
      </c>
      <c r="X30" s="22"/>
      <c r="Y30" s="19" t="s">
        <v>36</v>
      </c>
      <c r="Z30" s="42"/>
    </row>
    <row r="31" s="13" customFormat="1" ht="18" customHeight="1" spans="1:26">
      <c r="A31" s="19">
        <v>28</v>
      </c>
      <c r="B31" s="19" t="s">
        <v>28</v>
      </c>
      <c r="C31" s="19" t="s">
        <v>28</v>
      </c>
      <c r="D31" s="22" t="s">
        <v>152</v>
      </c>
      <c r="E31" s="23" t="s">
        <v>153</v>
      </c>
      <c r="F31" s="19" t="s">
        <v>28</v>
      </c>
      <c r="G31" s="22" t="s">
        <v>154</v>
      </c>
      <c r="H31" s="22">
        <v>214.78</v>
      </c>
      <c r="I31" s="22">
        <v>799.66</v>
      </c>
      <c r="J31" s="27">
        <f t="shared" si="5"/>
        <v>2.72315858087345</v>
      </c>
      <c r="K31" s="22">
        <v>574.51</v>
      </c>
      <c r="L31" s="27">
        <f t="shared" si="0"/>
        <v>0.718442838206238</v>
      </c>
      <c r="M31" s="22">
        <v>574.51</v>
      </c>
      <c r="N31" s="27">
        <f t="shared" si="1"/>
        <v>0.718442838206238</v>
      </c>
      <c r="O31" s="31">
        <v>574.512255</v>
      </c>
      <c r="P31" s="32">
        <v>574.51</v>
      </c>
      <c r="Q31" s="37">
        <f t="shared" si="3"/>
        <v>0.00225499999999101</v>
      </c>
      <c r="R31" s="38">
        <f t="shared" si="6"/>
        <v>0.718442838206238</v>
      </c>
      <c r="S31" s="22" t="s">
        <v>155</v>
      </c>
      <c r="T31" s="22" t="s">
        <v>33</v>
      </c>
      <c r="U31" s="22" t="s">
        <v>155</v>
      </c>
      <c r="V31" s="113" t="s">
        <v>156</v>
      </c>
      <c r="W31" s="19" t="s">
        <v>33</v>
      </c>
      <c r="X31" s="22"/>
      <c r="Y31" s="19" t="s">
        <v>36</v>
      </c>
      <c r="Z31" s="42"/>
    </row>
    <row r="32" s="13" customFormat="1" ht="18" customHeight="1" spans="1:26">
      <c r="A32" s="19">
        <v>29</v>
      </c>
      <c r="B32" s="19" t="s">
        <v>28</v>
      </c>
      <c r="C32" s="19" t="s">
        <v>28</v>
      </c>
      <c r="D32" s="19" t="s">
        <v>157</v>
      </c>
      <c r="E32" s="23" t="s">
        <v>158</v>
      </c>
      <c r="F32" s="19" t="s">
        <v>28</v>
      </c>
      <c r="G32" s="22" t="s">
        <v>50</v>
      </c>
      <c r="H32" s="19">
        <v>348.72</v>
      </c>
      <c r="I32" s="19">
        <v>424.92</v>
      </c>
      <c r="J32" s="27">
        <f t="shared" si="5"/>
        <v>0.218513420509291</v>
      </c>
      <c r="K32" s="19">
        <v>127.72</v>
      </c>
      <c r="L32" s="27">
        <f t="shared" si="0"/>
        <v>0.300574225736609</v>
      </c>
      <c r="M32" s="19">
        <v>109.08</v>
      </c>
      <c r="N32" s="27">
        <f t="shared" si="1"/>
        <v>0.256707144874329</v>
      </c>
      <c r="O32" s="31">
        <v>109.07601</v>
      </c>
      <c r="P32" s="31">
        <v>109.07601</v>
      </c>
      <c r="Q32" s="37">
        <f t="shared" si="3"/>
        <v>-0.00399000000000171</v>
      </c>
      <c r="R32" s="38">
        <f t="shared" si="6"/>
        <v>0.256697754871505</v>
      </c>
      <c r="S32" s="19" t="s">
        <v>159</v>
      </c>
      <c r="T32" s="22" t="s">
        <v>33</v>
      </c>
      <c r="U32" s="19" t="s">
        <v>159</v>
      </c>
      <c r="V32" s="112" t="s">
        <v>81</v>
      </c>
      <c r="W32" s="19" t="s">
        <v>33</v>
      </c>
      <c r="X32" s="22"/>
      <c r="Y32" s="19" t="s">
        <v>36</v>
      </c>
      <c r="Z32" s="42"/>
    </row>
    <row r="33" s="13" customFormat="1" ht="18" customHeight="1" spans="1:26">
      <c r="A33" s="19">
        <v>30</v>
      </c>
      <c r="B33" s="19" t="s">
        <v>28</v>
      </c>
      <c r="C33" s="19" t="s">
        <v>28</v>
      </c>
      <c r="D33" s="19" t="s">
        <v>160</v>
      </c>
      <c r="E33" s="23" t="s">
        <v>161</v>
      </c>
      <c r="F33" s="19" t="s">
        <v>28</v>
      </c>
      <c r="G33" s="19" t="s">
        <v>162</v>
      </c>
      <c r="H33" s="19">
        <v>2404.59</v>
      </c>
      <c r="I33" s="19">
        <v>3803.37</v>
      </c>
      <c r="J33" s="27">
        <f t="shared" si="5"/>
        <v>0.581712474891769</v>
      </c>
      <c r="K33" s="19">
        <v>515.34</v>
      </c>
      <c r="L33" s="27">
        <f t="shared" si="0"/>
        <v>0.135495626247249</v>
      </c>
      <c r="M33" s="19">
        <v>513.13</v>
      </c>
      <c r="N33" s="27">
        <f t="shared" si="1"/>
        <v>0.134914562611579</v>
      </c>
      <c r="O33" s="31">
        <v>513.133982</v>
      </c>
      <c r="P33" s="31">
        <v>513.133982</v>
      </c>
      <c r="Q33" s="37">
        <f t="shared" si="3"/>
        <v>0.00398199999995086</v>
      </c>
      <c r="R33" s="38">
        <f t="shared" si="6"/>
        <v>0.134915609577822</v>
      </c>
      <c r="S33" s="19" t="s">
        <v>163</v>
      </c>
      <c r="T33" s="19" t="s">
        <v>33</v>
      </c>
      <c r="U33" s="19" t="s">
        <v>80</v>
      </c>
      <c r="V33" s="40" t="s">
        <v>81</v>
      </c>
      <c r="W33" s="19" t="s">
        <v>33</v>
      </c>
      <c r="X33" s="22"/>
      <c r="Y33" s="19" t="s">
        <v>36</v>
      </c>
      <c r="Z33" s="42"/>
    </row>
    <row r="34" s="13" customFormat="1" ht="18" customHeight="1" spans="1:26">
      <c r="A34" s="19">
        <v>31</v>
      </c>
      <c r="B34" s="19" t="s">
        <v>28</v>
      </c>
      <c r="C34" s="19" t="s">
        <v>28</v>
      </c>
      <c r="D34" s="19" t="s">
        <v>164</v>
      </c>
      <c r="E34" s="23" t="s">
        <v>165</v>
      </c>
      <c r="F34" s="19" t="s">
        <v>28</v>
      </c>
      <c r="G34" s="19" t="s">
        <v>50</v>
      </c>
      <c r="H34" s="19">
        <v>1246.96</v>
      </c>
      <c r="I34" s="19">
        <v>1691.04</v>
      </c>
      <c r="J34" s="27">
        <f t="shared" si="5"/>
        <v>0.356130108423686</v>
      </c>
      <c r="K34" s="19">
        <v>342.12</v>
      </c>
      <c r="L34" s="27">
        <f t="shared" si="0"/>
        <v>0.202313369287539</v>
      </c>
      <c r="M34" s="19">
        <v>340.1</v>
      </c>
      <c r="N34" s="27">
        <f t="shared" si="1"/>
        <v>0.201118838111458</v>
      </c>
      <c r="O34" s="31">
        <v>340.109503</v>
      </c>
      <c r="P34" s="31">
        <v>340.109503</v>
      </c>
      <c r="Q34" s="37">
        <f t="shared" si="3"/>
        <v>0.00950299999999515</v>
      </c>
      <c r="R34" s="38">
        <f t="shared" si="6"/>
        <v>0.201124457730154</v>
      </c>
      <c r="S34" s="19" t="s">
        <v>73</v>
      </c>
      <c r="T34" s="19" t="s">
        <v>33</v>
      </c>
      <c r="U34" s="19" t="s">
        <v>73</v>
      </c>
      <c r="V34" s="40" t="s">
        <v>52</v>
      </c>
      <c r="W34" s="19" t="s">
        <v>33</v>
      </c>
      <c r="X34" s="22"/>
      <c r="Y34" s="19" t="s">
        <v>36</v>
      </c>
      <c r="Z34" s="42"/>
    </row>
    <row r="35" s="13" customFormat="1" ht="18" customHeight="1" spans="1:26">
      <c r="A35" s="19">
        <v>32</v>
      </c>
      <c r="B35" s="19" t="s">
        <v>28</v>
      </c>
      <c r="C35" s="19" t="s">
        <v>28</v>
      </c>
      <c r="D35" s="19" t="s">
        <v>166</v>
      </c>
      <c r="E35" s="23" t="s">
        <v>167</v>
      </c>
      <c r="F35" s="19" t="s">
        <v>28</v>
      </c>
      <c r="G35" s="19" t="s">
        <v>57</v>
      </c>
      <c r="H35" s="19">
        <v>7156.67</v>
      </c>
      <c r="I35" s="19">
        <v>16853.37</v>
      </c>
      <c r="J35" s="27">
        <f t="shared" si="5"/>
        <v>1.35491785984264</v>
      </c>
      <c r="K35" s="19">
        <v>1037.74</v>
      </c>
      <c r="L35" s="27">
        <f t="shared" si="0"/>
        <v>0.0615746286944392</v>
      </c>
      <c r="M35" s="19">
        <v>1037.74</v>
      </c>
      <c r="N35" s="27">
        <f t="shared" si="1"/>
        <v>0.0615746286944392</v>
      </c>
      <c r="O35" s="31">
        <v>1037.749608</v>
      </c>
      <c r="P35" s="32">
        <v>1037.74</v>
      </c>
      <c r="Q35" s="37">
        <f t="shared" si="3"/>
        <v>0.00960800000007112</v>
      </c>
      <c r="R35" s="38">
        <f t="shared" si="6"/>
        <v>0.0615746286944392</v>
      </c>
      <c r="S35" s="19" t="s">
        <v>168</v>
      </c>
      <c r="T35" s="19" t="s">
        <v>33</v>
      </c>
      <c r="U35" s="19" t="s">
        <v>168</v>
      </c>
      <c r="V35" s="40" t="s">
        <v>112</v>
      </c>
      <c r="W35" s="19" t="s">
        <v>33</v>
      </c>
      <c r="X35" s="22"/>
      <c r="Y35" s="19" t="s">
        <v>36</v>
      </c>
      <c r="Z35" s="42"/>
    </row>
    <row r="36" s="13" customFormat="1" ht="18" customHeight="1" spans="1:26">
      <c r="A36" s="19">
        <v>33</v>
      </c>
      <c r="B36" s="19" t="s">
        <v>28</v>
      </c>
      <c r="C36" s="19" t="s">
        <v>28</v>
      </c>
      <c r="D36" s="19" t="s">
        <v>169</v>
      </c>
      <c r="E36" s="23" t="s">
        <v>170</v>
      </c>
      <c r="F36" s="19" t="s">
        <v>28</v>
      </c>
      <c r="G36" s="19" t="s">
        <v>31</v>
      </c>
      <c r="H36" s="19">
        <v>5013.79</v>
      </c>
      <c r="I36" s="19">
        <v>6028.95</v>
      </c>
      <c r="J36" s="27">
        <f t="shared" si="5"/>
        <v>0.202473577872228</v>
      </c>
      <c r="K36" s="19">
        <v>406.18</v>
      </c>
      <c r="L36" s="27">
        <f t="shared" si="0"/>
        <v>0.0673715987029251</v>
      </c>
      <c r="M36" s="19">
        <v>406.18</v>
      </c>
      <c r="N36" s="27">
        <f t="shared" si="1"/>
        <v>0.0673715987029251</v>
      </c>
      <c r="O36" s="31">
        <v>406.187577</v>
      </c>
      <c r="P36" s="32">
        <v>406.18</v>
      </c>
      <c r="Q36" s="37">
        <f t="shared" si="3"/>
        <v>0.0075769999999693</v>
      </c>
      <c r="R36" s="38">
        <f t="shared" si="6"/>
        <v>0.0673715987029251</v>
      </c>
      <c r="S36" s="19" t="s">
        <v>171</v>
      </c>
      <c r="T36" s="19" t="s">
        <v>33</v>
      </c>
      <c r="U36" s="19" t="s">
        <v>171</v>
      </c>
      <c r="V36" s="40" t="s">
        <v>136</v>
      </c>
      <c r="W36" s="19" t="s">
        <v>33</v>
      </c>
      <c r="X36" s="22" t="s">
        <v>53</v>
      </c>
      <c r="Y36" s="19" t="s">
        <v>36</v>
      </c>
      <c r="Z36" s="42"/>
    </row>
    <row r="37" s="13" customFormat="1" ht="18" customHeight="1" spans="1:26">
      <c r="A37" s="19">
        <v>34</v>
      </c>
      <c r="B37" s="19" t="s">
        <v>28</v>
      </c>
      <c r="C37" s="19" t="s">
        <v>28</v>
      </c>
      <c r="D37" s="19" t="s">
        <v>172</v>
      </c>
      <c r="E37" s="23" t="s">
        <v>173</v>
      </c>
      <c r="F37" s="19" t="s">
        <v>28</v>
      </c>
      <c r="G37" s="19" t="s">
        <v>129</v>
      </c>
      <c r="H37" s="19">
        <v>310.15</v>
      </c>
      <c r="I37" s="19">
        <v>500.73</v>
      </c>
      <c r="J37" s="27">
        <f t="shared" si="5"/>
        <v>0.614476866032565</v>
      </c>
      <c r="K37" s="19">
        <v>356.47</v>
      </c>
      <c r="L37" s="27">
        <f t="shared" si="0"/>
        <v>0.711900625087373</v>
      </c>
      <c r="M37" s="19">
        <v>344.17</v>
      </c>
      <c r="N37" s="27">
        <f t="shared" si="1"/>
        <v>0.687336488726459</v>
      </c>
      <c r="O37" s="31">
        <v>344.173769</v>
      </c>
      <c r="P37" s="31">
        <v>344.173769</v>
      </c>
      <c r="Q37" s="37">
        <f t="shared" si="3"/>
        <v>0.00376899999997704</v>
      </c>
      <c r="R37" s="38">
        <f t="shared" si="6"/>
        <v>0.687344015737024</v>
      </c>
      <c r="S37" s="19" t="s">
        <v>174</v>
      </c>
      <c r="T37" s="19" t="s">
        <v>33</v>
      </c>
      <c r="U37" s="19" t="s">
        <v>175</v>
      </c>
      <c r="V37" s="40" t="s">
        <v>176</v>
      </c>
      <c r="W37" s="19" t="s">
        <v>33</v>
      </c>
      <c r="X37" s="22"/>
      <c r="Y37" s="19" t="s">
        <v>36</v>
      </c>
      <c r="Z37" s="42"/>
    </row>
    <row r="38" s="13" customFormat="1" ht="18" customHeight="1" spans="1:26">
      <c r="A38" s="19">
        <v>35</v>
      </c>
      <c r="B38" s="19" t="s">
        <v>28</v>
      </c>
      <c r="C38" s="19" t="s">
        <v>28</v>
      </c>
      <c r="D38" s="19" t="s">
        <v>177</v>
      </c>
      <c r="E38" s="23" t="s">
        <v>178</v>
      </c>
      <c r="F38" s="19" t="s">
        <v>28</v>
      </c>
      <c r="G38" s="19" t="s">
        <v>154</v>
      </c>
      <c r="H38" s="19">
        <v>515.41</v>
      </c>
      <c r="I38" s="19">
        <v>1978.42</v>
      </c>
      <c r="J38" s="27">
        <f t="shared" si="5"/>
        <v>2.83853631089812</v>
      </c>
      <c r="K38" s="19">
        <v>642.32</v>
      </c>
      <c r="L38" s="27">
        <f t="shared" si="0"/>
        <v>0.324663115010968</v>
      </c>
      <c r="M38" s="19">
        <v>640.71</v>
      </c>
      <c r="N38" s="27">
        <f t="shared" si="1"/>
        <v>0.323849334317284</v>
      </c>
      <c r="O38" s="31">
        <v>640.712939</v>
      </c>
      <c r="P38" s="31">
        <v>640.712939</v>
      </c>
      <c r="Q38" s="37">
        <f t="shared" si="3"/>
        <v>0.00293899999996938</v>
      </c>
      <c r="R38" s="38">
        <f t="shared" si="6"/>
        <v>0.32385081984614</v>
      </c>
      <c r="S38" s="19" t="s">
        <v>179</v>
      </c>
      <c r="T38" s="19" t="s">
        <v>33</v>
      </c>
      <c r="U38" s="19" t="s">
        <v>179</v>
      </c>
      <c r="V38" s="40" t="s">
        <v>180</v>
      </c>
      <c r="W38" s="19" t="s">
        <v>33</v>
      </c>
      <c r="X38" s="22"/>
      <c r="Y38" s="19" t="s">
        <v>36</v>
      </c>
      <c r="Z38" s="42"/>
    </row>
    <row r="39" s="13" customFormat="1" ht="18" customHeight="1" spans="1:26">
      <c r="A39" s="19">
        <v>36</v>
      </c>
      <c r="B39" s="19" t="s">
        <v>28</v>
      </c>
      <c r="C39" s="19" t="s">
        <v>28</v>
      </c>
      <c r="D39" s="19" t="s">
        <v>181</v>
      </c>
      <c r="E39" s="23" t="s">
        <v>182</v>
      </c>
      <c r="F39" s="19" t="s">
        <v>28</v>
      </c>
      <c r="G39" s="19" t="s">
        <v>57</v>
      </c>
      <c r="H39" s="19">
        <v>825.49</v>
      </c>
      <c r="I39" s="19">
        <v>1170.28</v>
      </c>
      <c r="J39" s="27">
        <f t="shared" si="5"/>
        <v>0.417679196598384</v>
      </c>
      <c r="K39" s="19">
        <v>104.34</v>
      </c>
      <c r="L39" s="27">
        <f t="shared" si="0"/>
        <v>0.0891581501862802</v>
      </c>
      <c r="M39" s="19">
        <v>101.09</v>
      </c>
      <c r="N39" s="27">
        <f t="shared" si="1"/>
        <v>0.0863810370167823</v>
      </c>
      <c r="O39" s="31">
        <v>101.099755</v>
      </c>
      <c r="P39" s="31">
        <v>101.099755</v>
      </c>
      <c r="Q39" s="37">
        <f t="shared" si="3"/>
        <v>0.0097549999999984</v>
      </c>
      <c r="R39" s="38">
        <f t="shared" si="6"/>
        <v>0.0863893726287726</v>
      </c>
      <c r="S39" s="19" t="s">
        <v>183</v>
      </c>
      <c r="T39" s="19" t="s">
        <v>33</v>
      </c>
      <c r="U39" s="19" t="s">
        <v>183</v>
      </c>
      <c r="V39" s="40" t="s">
        <v>184</v>
      </c>
      <c r="W39" s="19" t="s">
        <v>33</v>
      </c>
      <c r="X39" s="22"/>
      <c r="Y39" s="19" t="s">
        <v>36</v>
      </c>
      <c r="Z39" s="42"/>
    </row>
    <row r="40" s="13" customFormat="1" ht="18" customHeight="1" spans="1:26">
      <c r="A40" s="19">
        <v>37</v>
      </c>
      <c r="B40" s="19" t="s">
        <v>28</v>
      </c>
      <c r="C40" s="19" t="s">
        <v>28</v>
      </c>
      <c r="D40" s="19" t="s">
        <v>185</v>
      </c>
      <c r="E40" s="23" t="s">
        <v>186</v>
      </c>
      <c r="F40" s="19" t="s">
        <v>28</v>
      </c>
      <c r="G40" s="19" t="s">
        <v>106</v>
      </c>
      <c r="H40" s="19">
        <v>1428.33</v>
      </c>
      <c r="I40" s="19">
        <v>2022.51</v>
      </c>
      <c r="J40" s="27">
        <f t="shared" si="5"/>
        <v>0.41599630337527</v>
      </c>
      <c r="K40" s="19">
        <v>1420.78</v>
      </c>
      <c r="L40" s="27">
        <f t="shared" si="0"/>
        <v>0.702483547670963</v>
      </c>
      <c r="M40" s="19">
        <v>1359.82</v>
      </c>
      <c r="N40" s="27">
        <f t="shared" si="1"/>
        <v>0.672342781988717</v>
      </c>
      <c r="O40" s="31">
        <v>1359.828816</v>
      </c>
      <c r="P40" s="31">
        <v>1359.828816</v>
      </c>
      <c r="Q40" s="37">
        <f t="shared" si="3"/>
        <v>0.00881600000002436</v>
      </c>
      <c r="R40" s="38">
        <f t="shared" si="6"/>
        <v>0.672347140928846</v>
      </c>
      <c r="S40" s="19" t="s">
        <v>187</v>
      </c>
      <c r="T40" s="19" t="s">
        <v>33</v>
      </c>
      <c r="U40" s="19" t="s">
        <v>188</v>
      </c>
      <c r="V40" s="40" t="s">
        <v>184</v>
      </c>
      <c r="W40" s="19" t="s">
        <v>33</v>
      </c>
      <c r="X40" s="41" t="s">
        <v>189</v>
      </c>
      <c r="Y40" s="19" t="s">
        <v>36</v>
      </c>
      <c r="Z40" s="42"/>
    </row>
    <row r="41" s="13" customFormat="1" ht="18" customHeight="1" spans="1:26">
      <c r="A41" s="19">
        <v>38</v>
      </c>
      <c r="B41" s="19" t="s">
        <v>28</v>
      </c>
      <c r="C41" s="19" t="s">
        <v>28</v>
      </c>
      <c r="D41" s="19" t="s">
        <v>190</v>
      </c>
      <c r="E41" s="23" t="s">
        <v>191</v>
      </c>
      <c r="F41" s="19" t="s">
        <v>28</v>
      </c>
      <c r="G41" s="19" t="s">
        <v>50</v>
      </c>
      <c r="H41" s="19">
        <v>134.7</v>
      </c>
      <c r="I41" s="19">
        <v>590.24</v>
      </c>
      <c r="J41" s="27">
        <f t="shared" si="5"/>
        <v>3.3818856718634</v>
      </c>
      <c r="K41" s="19">
        <v>272.4</v>
      </c>
      <c r="L41" s="27">
        <f t="shared" si="0"/>
        <v>0.461507183518569</v>
      </c>
      <c r="M41" s="19">
        <v>272.4</v>
      </c>
      <c r="N41" s="27">
        <f t="shared" si="1"/>
        <v>0.461507183518569</v>
      </c>
      <c r="O41" s="31">
        <v>272.407999</v>
      </c>
      <c r="P41" s="32">
        <v>272.4</v>
      </c>
      <c r="Q41" s="37">
        <f t="shared" si="3"/>
        <v>0.00799900000004072</v>
      </c>
      <c r="R41" s="38">
        <f t="shared" si="6"/>
        <v>0.461507183518569</v>
      </c>
      <c r="S41" s="19" t="s">
        <v>192</v>
      </c>
      <c r="T41" s="19" t="s">
        <v>33</v>
      </c>
      <c r="U41" s="19" t="s">
        <v>80</v>
      </c>
      <c r="V41" s="40" t="s">
        <v>81</v>
      </c>
      <c r="W41" s="19" t="s">
        <v>33</v>
      </c>
      <c r="X41" s="22"/>
      <c r="Y41" s="19" t="s">
        <v>36</v>
      </c>
      <c r="Z41" s="42"/>
    </row>
    <row r="42" s="13" customFormat="1" ht="18" customHeight="1" spans="1:26">
      <c r="A42" s="19">
        <v>39</v>
      </c>
      <c r="B42" s="19" t="s">
        <v>28</v>
      </c>
      <c r="C42" s="19" t="s">
        <v>28</v>
      </c>
      <c r="D42" s="19" t="s">
        <v>193</v>
      </c>
      <c r="E42" s="23" t="s">
        <v>194</v>
      </c>
      <c r="F42" s="19" t="s">
        <v>28</v>
      </c>
      <c r="G42" s="19" t="s">
        <v>195</v>
      </c>
      <c r="H42" s="19">
        <v>1215.22</v>
      </c>
      <c r="I42" s="19">
        <v>1672.22</v>
      </c>
      <c r="J42" s="27">
        <f t="shared" si="5"/>
        <v>0.376063593423413</v>
      </c>
      <c r="K42" s="19">
        <v>104.11</v>
      </c>
      <c r="L42" s="27">
        <f t="shared" si="0"/>
        <v>0.0622585544964179</v>
      </c>
      <c r="M42" s="19">
        <v>101.3</v>
      </c>
      <c r="N42" s="27">
        <f t="shared" si="1"/>
        <v>0.0605781535922307</v>
      </c>
      <c r="O42" s="31">
        <v>101.301722</v>
      </c>
      <c r="P42" s="31">
        <v>101.301722</v>
      </c>
      <c r="Q42" s="37">
        <f t="shared" si="3"/>
        <v>0.00172200000000089</v>
      </c>
      <c r="R42" s="38">
        <f t="shared" si="6"/>
        <v>0.060579183361041</v>
      </c>
      <c r="S42" s="19" t="s">
        <v>196</v>
      </c>
      <c r="T42" s="19" t="s">
        <v>33</v>
      </c>
      <c r="U42" s="19" t="s">
        <v>196</v>
      </c>
      <c r="V42" s="40" t="s">
        <v>47</v>
      </c>
      <c r="W42" s="19" t="s">
        <v>33</v>
      </c>
      <c r="X42" s="22" t="s">
        <v>197</v>
      </c>
      <c r="Y42" s="19" t="s">
        <v>36</v>
      </c>
      <c r="Z42" s="42"/>
    </row>
    <row r="43" s="13" customFormat="1" ht="18" customHeight="1" spans="1:26">
      <c r="A43" s="19">
        <v>40</v>
      </c>
      <c r="B43" s="19" t="s">
        <v>28</v>
      </c>
      <c r="C43" s="19" t="s">
        <v>28</v>
      </c>
      <c r="D43" s="19" t="s">
        <v>198</v>
      </c>
      <c r="E43" s="23" t="s">
        <v>199</v>
      </c>
      <c r="F43" s="19" t="s">
        <v>28</v>
      </c>
      <c r="G43" s="19" t="s">
        <v>72</v>
      </c>
      <c r="H43" s="19">
        <v>290.59</v>
      </c>
      <c r="I43" s="19">
        <v>1564.63</v>
      </c>
      <c r="J43" s="27">
        <f t="shared" si="5"/>
        <v>4.38432155270312</v>
      </c>
      <c r="K43" s="19">
        <v>110.5</v>
      </c>
      <c r="L43" s="27">
        <f t="shared" si="0"/>
        <v>0.0706237257370752</v>
      </c>
      <c r="M43" s="19">
        <v>101.69</v>
      </c>
      <c r="N43" s="27">
        <f t="shared" si="1"/>
        <v>0.0649930015403003</v>
      </c>
      <c r="O43" s="31">
        <v>101.693764</v>
      </c>
      <c r="P43" s="31">
        <v>101.693764</v>
      </c>
      <c r="Q43" s="37">
        <f t="shared" si="3"/>
        <v>0.00376400000000388</v>
      </c>
      <c r="R43" s="38">
        <f t="shared" si="6"/>
        <v>0.0649954072208765</v>
      </c>
      <c r="S43" s="19" t="s">
        <v>200</v>
      </c>
      <c r="T43" s="19" t="s">
        <v>33</v>
      </c>
      <c r="U43" s="19" t="s">
        <v>200</v>
      </c>
      <c r="V43" s="112" t="s">
        <v>81</v>
      </c>
      <c r="W43" s="19" t="s">
        <v>33</v>
      </c>
      <c r="X43" s="22"/>
      <c r="Y43" s="19" t="s">
        <v>36</v>
      </c>
      <c r="Z43" s="42"/>
    </row>
    <row r="44" s="13" customFormat="1" ht="18" customHeight="1" spans="1:26">
      <c r="A44" s="19">
        <v>41</v>
      </c>
      <c r="B44" s="19" t="s">
        <v>28</v>
      </c>
      <c r="C44" s="19" t="s">
        <v>28</v>
      </c>
      <c r="D44" s="19" t="s">
        <v>201</v>
      </c>
      <c r="E44" s="23" t="s">
        <v>202</v>
      </c>
      <c r="F44" s="19" t="s">
        <v>28</v>
      </c>
      <c r="G44" s="19" t="s">
        <v>31</v>
      </c>
      <c r="H44" s="19">
        <v>1834.96</v>
      </c>
      <c r="I44" s="19">
        <v>5521.26</v>
      </c>
      <c r="J44" s="27">
        <f t="shared" si="5"/>
        <v>2.00892662510354</v>
      </c>
      <c r="K44" s="19">
        <v>372.67</v>
      </c>
      <c r="L44" s="27">
        <f t="shared" si="0"/>
        <v>0.0674972741729243</v>
      </c>
      <c r="M44" s="19">
        <v>372.67</v>
      </c>
      <c r="N44" s="27">
        <f t="shared" si="1"/>
        <v>0.0674972741729243</v>
      </c>
      <c r="O44" s="31">
        <v>372.67023</v>
      </c>
      <c r="P44" s="32">
        <v>372.67</v>
      </c>
      <c r="Q44" s="37">
        <f t="shared" si="3"/>
        <v>0.00022999999998774</v>
      </c>
      <c r="R44" s="38">
        <f t="shared" si="6"/>
        <v>0.0674972741729243</v>
      </c>
      <c r="S44" s="19" t="s">
        <v>203</v>
      </c>
      <c r="T44" s="19" t="s">
        <v>33</v>
      </c>
      <c r="U44" s="19" t="s">
        <v>203</v>
      </c>
      <c r="V44" s="19" t="s">
        <v>204</v>
      </c>
      <c r="W44" s="19" t="s">
        <v>33</v>
      </c>
      <c r="X44" s="22"/>
      <c r="Y44" s="19" t="s">
        <v>36</v>
      </c>
      <c r="Z44" s="42"/>
    </row>
    <row r="45" s="13" customFormat="1" ht="18" customHeight="1" spans="1:26">
      <c r="A45" s="19">
        <v>42</v>
      </c>
      <c r="B45" s="19" t="s">
        <v>28</v>
      </c>
      <c r="C45" s="19" t="s">
        <v>28</v>
      </c>
      <c r="D45" s="19" t="s">
        <v>205</v>
      </c>
      <c r="E45" s="23" t="s">
        <v>206</v>
      </c>
      <c r="F45" s="19" t="s">
        <v>28</v>
      </c>
      <c r="G45" s="19" t="s">
        <v>97</v>
      </c>
      <c r="H45" s="19">
        <v>2151.05</v>
      </c>
      <c r="I45" s="19">
        <v>2698.17</v>
      </c>
      <c r="J45" s="27">
        <f t="shared" si="5"/>
        <v>0.254350201064596</v>
      </c>
      <c r="K45" s="19">
        <v>372.17</v>
      </c>
      <c r="L45" s="27">
        <f t="shared" si="0"/>
        <v>0.137934229496288</v>
      </c>
      <c r="M45" s="19">
        <v>359.08</v>
      </c>
      <c r="N45" s="27">
        <f t="shared" si="1"/>
        <v>0.133082793152396</v>
      </c>
      <c r="O45" s="31">
        <v>359.081921</v>
      </c>
      <c r="P45" s="31">
        <v>359.081921</v>
      </c>
      <c r="Q45" s="37">
        <f t="shared" si="3"/>
        <v>0.00192100000003848</v>
      </c>
      <c r="R45" s="38">
        <f t="shared" si="6"/>
        <v>0.133083505116431</v>
      </c>
      <c r="S45" s="19" t="s">
        <v>207</v>
      </c>
      <c r="T45" s="19" t="s">
        <v>33</v>
      </c>
      <c r="U45" s="19" t="s">
        <v>207</v>
      </c>
      <c r="V45" s="112" t="s">
        <v>208</v>
      </c>
      <c r="W45" s="19" t="s">
        <v>33</v>
      </c>
      <c r="X45" s="22"/>
      <c r="Y45" s="19" t="s">
        <v>36</v>
      </c>
      <c r="Z45" s="42"/>
    </row>
    <row r="46" s="13" customFormat="1" ht="18" customHeight="1" spans="1:26">
      <c r="A46" s="19">
        <v>43</v>
      </c>
      <c r="B46" s="19" t="s">
        <v>28</v>
      </c>
      <c r="C46" s="19" t="s">
        <v>28</v>
      </c>
      <c r="D46" s="19" t="s">
        <v>209</v>
      </c>
      <c r="E46" s="23" t="s">
        <v>210</v>
      </c>
      <c r="F46" s="19" t="s">
        <v>28</v>
      </c>
      <c r="G46" s="19" t="s">
        <v>84</v>
      </c>
      <c r="H46" s="19">
        <v>1932.89</v>
      </c>
      <c r="I46" s="19">
        <v>2465.34</v>
      </c>
      <c r="J46" s="27">
        <f t="shared" si="5"/>
        <v>0.275468340153863</v>
      </c>
      <c r="K46" s="19">
        <v>142.14</v>
      </c>
      <c r="L46" s="27">
        <f t="shared" si="0"/>
        <v>0.0576553335442576</v>
      </c>
      <c r="M46" s="19">
        <v>129.55</v>
      </c>
      <c r="N46" s="27">
        <f t="shared" si="1"/>
        <v>0.052548532859565</v>
      </c>
      <c r="O46" s="31">
        <v>129.556364</v>
      </c>
      <c r="P46" s="31">
        <v>129.556364</v>
      </c>
      <c r="Q46" s="37">
        <f t="shared" si="3"/>
        <v>0.00636399999999071</v>
      </c>
      <c r="R46" s="38">
        <f t="shared" si="6"/>
        <v>0.0525511142479333</v>
      </c>
      <c r="S46" s="19" t="s">
        <v>211</v>
      </c>
      <c r="T46" s="19" t="s">
        <v>33</v>
      </c>
      <c r="U46" s="19" t="s">
        <v>211</v>
      </c>
      <c r="V46" s="20" t="s">
        <v>212</v>
      </c>
      <c r="W46" s="19" t="s">
        <v>33</v>
      </c>
      <c r="X46" s="22"/>
      <c r="Y46" s="19" t="s">
        <v>36</v>
      </c>
      <c r="Z46" s="42"/>
    </row>
    <row r="47" s="13" customFormat="1" ht="18" customHeight="1" spans="1:26">
      <c r="A47" s="19">
        <v>44</v>
      </c>
      <c r="B47" s="19" t="s">
        <v>28</v>
      </c>
      <c r="C47" s="19" t="s">
        <v>28</v>
      </c>
      <c r="D47" s="19" t="s">
        <v>213</v>
      </c>
      <c r="E47" s="23" t="s">
        <v>214</v>
      </c>
      <c r="F47" s="19" t="s">
        <v>28</v>
      </c>
      <c r="G47" s="19" t="s">
        <v>215</v>
      </c>
      <c r="H47" s="19">
        <v>1822.59</v>
      </c>
      <c r="I47" s="19">
        <v>8963.01</v>
      </c>
      <c r="J47" s="27">
        <f t="shared" si="5"/>
        <v>3.91773245765641</v>
      </c>
      <c r="K47" s="28">
        <v>452.4</v>
      </c>
      <c r="L47" s="27">
        <f t="shared" si="0"/>
        <v>0.0504741152804694</v>
      </c>
      <c r="M47" s="28">
        <v>452.4</v>
      </c>
      <c r="N47" s="27">
        <f t="shared" si="1"/>
        <v>0.0504741152804694</v>
      </c>
      <c r="O47" s="31">
        <v>452.404251</v>
      </c>
      <c r="P47" s="28">
        <v>452.4</v>
      </c>
      <c r="Q47" s="37">
        <f t="shared" si="3"/>
        <v>0.00425100000001066</v>
      </c>
      <c r="R47" s="38">
        <f t="shared" si="6"/>
        <v>0.0504741152804694</v>
      </c>
      <c r="S47" s="19" t="s">
        <v>216</v>
      </c>
      <c r="T47" s="19" t="s">
        <v>33</v>
      </c>
      <c r="U47" s="19" t="s">
        <v>217</v>
      </c>
      <c r="V47" s="19" t="s">
        <v>218</v>
      </c>
      <c r="W47" s="19" t="s">
        <v>33</v>
      </c>
      <c r="X47" s="22"/>
      <c r="Y47" s="19" t="s">
        <v>36</v>
      </c>
      <c r="Z47" s="42"/>
    </row>
    <row r="48" s="13" customFormat="1" ht="18" customHeight="1" spans="1:26">
      <c r="A48" s="19">
        <v>45</v>
      </c>
      <c r="B48" s="19" t="s">
        <v>28</v>
      </c>
      <c r="C48" s="19" t="s">
        <v>28</v>
      </c>
      <c r="D48" s="19" t="s">
        <v>219</v>
      </c>
      <c r="E48" s="23" t="s">
        <v>220</v>
      </c>
      <c r="F48" s="19" t="s">
        <v>28</v>
      </c>
      <c r="G48" s="22" t="s">
        <v>45</v>
      </c>
      <c r="H48" s="19">
        <v>10388.18</v>
      </c>
      <c r="I48" s="28">
        <v>12978.7</v>
      </c>
      <c r="J48" s="27">
        <f t="shared" si="5"/>
        <v>0.249371882273892</v>
      </c>
      <c r="K48" s="19">
        <v>2435.71</v>
      </c>
      <c r="L48" s="27">
        <f t="shared" si="0"/>
        <v>0.18766979743734</v>
      </c>
      <c r="M48" s="19">
        <v>2311.76</v>
      </c>
      <c r="N48" s="27">
        <f t="shared" si="1"/>
        <v>0.178119534313914</v>
      </c>
      <c r="O48" s="31">
        <v>2311.759028</v>
      </c>
      <c r="P48" s="31">
        <v>2311.759028</v>
      </c>
      <c r="Q48" s="37">
        <f t="shared" si="3"/>
        <v>-0.00097200000027442</v>
      </c>
      <c r="R48" s="38">
        <f t="shared" si="6"/>
        <v>0.178119459421976</v>
      </c>
      <c r="S48" s="19" t="s">
        <v>188</v>
      </c>
      <c r="T48" s="22" t="s">
        <v>33</v>
      </c>
      <c r="U48" s="19" t="s">
        <v>221</v>
      </c>
      <c r="V48" s="19" t="s">
        <v>222</v>
      </c>
      <c r="W48" s="19" t="s">
        <v>33</v>
      </c>
      <c r="X48" s="22"/>
      <c r="Y48" s="19" t="s">
        <v>36</v>
      </c>
      <c r="Z48" s="42"/>
    </row>
    <row r="49" s="13" customFormat="1" ht="18" customHeight="1" spans="1:26">
      <c r="A49" s="19">
        <v>46</v>
      </c>
      <c r="B49" s="19" t="s">
        <v>28</v>
      </c>
      <c r="C49" s="19" t="s">
        <v>28</v>
      </c>
      <c r="D49" s="19" t="s">
        <v>223</v>
      </c>
      <c r="E49" s="23" t="s">
        <v>224</v>
      </c>
      <c r="F49" s="19" t="s">
        <v>28</v>
      </c>
      <c r="G49" s="22" t="s">
        <v>50</v>
      </c>
      <c r="H49" s="19">
        <v>26735.19</v>
      </c>
      <c r="I49" s="28">
        <v>34685.7</v>
      </c>
      <c r="J49" s="27">
        <f t="shared" si="5"/>
        <v>0.297379969994603</v>
      </c>
      <c r="K49" s="19">
        <v>3821.13</v>
      </c>
      <c r="L49" s="27">
        <f t="shared" si="0"/>
        <v>0.110164419342842</v>
      </c>
      <c r="M49" s="19">
        <v>3800.41</v>
      </c>
      <c r="N49" s="27">
        <f t="shared" si="1"/>
        <v>0.109567055011143</v>
      </c>
      <c r="O49" s="31">
        <v>3800.412586</v>
      </c>
      <c r="P49" s="31">
        <v>3800.412586</v>
      </c>
      <c r="Q49" s="37">
        <f t="shared" si="3"/>
        <v>0.00258600000006481</v>
      </c>
      <c r="R49" s="38">
        <f t="shared" si="6"/>
        <v>0.109567129566363</v>
      </c>
      <c r="S49" s="19" t="s">
        <v>93</v>
      </c>
      <c r="T49" s="22" t="s">
        <v>33</v>
      </c>
      <c r="U49" s="19" t="s">
        <v>225</v>
      </c>
      <c r="V49" s="19" t="s">
        <v>226</v>
      </c>
      <c r="W49" s="19" t="s">
        <v>33</v>
      </c>
      <c r="X49" s="22"/>
      <c r="Y49" s="19" t="s">
        <v>36</v>
      </c>
      <c r="Z49" s="42"/>
    </row>
    <row r="50" s="13" customFormat="1" ht="18" customHeight="1" spans="1:26">
      <c r="A50" s="19">
        <v>47</v>
      </c>
      <c r="B50" s="19" t="s">
        <v>28</v>
      </c>
      <c r="C50" s="19" t="s">
        <v>28</v>
      </c>
      <c r="D50" s="19" t="s">
        <v>227</v>
      </c>
      <c r="E50" s="23" t="s">
        <v>228</v>
      </c>
      <c r="F50" s="19" t="s">
        <v>28</v>
      </c>
      <c r="G50" s="19" t="s">
        <v>229</v>
      </c>
      <c r="H50" s="19">
        <v>7178.32</v>
      </c>
      <c r="I50" s="19">
        <v>8879.05</v>
      </c>
      <c r="J50" s="27">
        <f t="shared" si="5"/>
        <v>0.236925910240836</v>
      </c>
      <c r="K50" s="19">
        <v>749.28</v>
      </c>
      <c r="L50" s="27">
        <f t="shared" si="0"/>
        <v>0.0843874063103598</v>
      </c>
      <c r="M50" s="19">
        <v>730.53</v>
      </c>
      <c r="N50" s="27">
        <f t="shared" si="1"/>
        <v>0.0822756939086952</v>
      </c>
      <c r="O50" s="31">
        <v>730.531613</v>
      </c>
      <c r="P50" s="31">
        <v>730.531613</v>
      </c>
      <c r="Q50" s="37">
        <f t="shared" si="3"/>
        <v>0.00161300000002029</v>
      </c>
      <c r="R50" s="38">
        <f t="shared" si="6"/>
        <v>0.0822758755722741</v>
      </c>
      <c r="S50" s="19" t="s">
        <v>230</v>
      </c>
      <c r="T50" s="19" t="s">
        <v>33</v>
      </c>
      <c r="U50" s="19" t="s">
        <v>230</v>
      </c>
      <c r="V50" s="19" t="s">
        <v>231</v>
      </c>
      <c r="W50" s="19" t="s">
        <v>33</v>
      </c>
      <c r="X50" s="22"/>
      <c r="Y50" s="19" t="s">
        <v>36</v>
      </c>
      <c r="Z50" s="42"/>
    </row>
    <row r="51" s="13" customFormat="1" ht="18" customHeight="1" spans="1:26">
      <c r="A51" s="19">
        <v>48</v>
      </c>
      <c r="B51" s="19" t="s">
        <v>28</v>
      </c>
      <c r="C51" s="19" t="s">
        <v>28</v>
      </c>
      <c r="D51" s="19" t="s">
        <v>232</v>
      </c>
      <c r="E51" s="23" t="s">
        <v>233</v>
      </c>
      <c r="F51" s="19" t="s">
        <v>28</v>
      </c>
      <c r="G51" s="19" t="s">
        <v>234</v>
      </c>
      <c r="H51" s="19">
        <v>3091.91</v>
      </c>
      <c r="I51" s="19">
        <v>4071.65</v>
      </c>
      <c r="J51" s="27">
        <f t="shared" si="5"/>
        <v>0.3168720952421</v>
      </c>
      <c r="K51" s="19">
        <v>481.14</v>
      </c>
      <c r="L51" s="27">
        <f t="shared" si="0"/>
        <v>0.118168310144536</v>
      </c>
      <c r="M51" s="19">
        <v>481.14</v>
      </c>
      <c r="N51" s="27">
        <f t="shared" si="1"/>
        <v>0.118168310144536</v>
      </c>
      <c r="O51" s="31">
        <v>481.143587</v>
      </c>
      <c r="P51" s="32">
        <v>481.14</v>
      </c>
      <c r="Q51" s="37">
        <f t="shared" si="3"/>
        <v>0.00358700000003864</v>
      </c>
      <c r="R51" s="38">
        <f t="shared" si="6"/>
        <v>0.118168310144536</v>
      </c>
      <c r="S51" s="19" t="s">
        <v>235</v>
      </c>
      <c r="T51" s="19" t="s">
        <v>33</v>
      </c>
      <c r="U51" s="19" t="s">
        <v>235</v>
      </c>
      <c r="V51" s="112" t="s">
        <v>236</v>
      </c>
      <c r="W51" s="19" t="s">
        <v>33</v>
      </c>
      <c r="X51" s="22"/>
      <c r="Y51" s="19" t="s">
        <v>36</v>
      </c>
      <c r="Z51" s="42"/>
    </row>
    <row r="52" s="13" customFormat="1" ht="18" customHeight="1" spans="1:26">
      <c r="A52" s="19">
        <v>49</v>
      </c>
      <c r="B52" s="19" t="s">
        <v>28</v>
      </c>
      <c r="C52" s="19" t="s">
        <v>28</v>
      </c>
      <c r="D52" s="19" t="s">
        <v>237</v>
      </c>
      <c r="E52" s="23" t="s">
        <v>238</v>
      </c>
      <c r="F52" s="19" t="s">
        <v>28</v>
      </c>
      <c r="G52" s="19" t="s">
        <v>129</v>
      </c>
      <c r="H52" s="19">
        <v>3050.52</v>
      </c>
      <c r="I52" s="19">
        <v>4768.59</v>
      </c>
      <c r="J52" s="27">
        <f t="shared" si="5"/>
        <v>0.563205617402935</v>
      </c>
      <c r="K52" s="19">
        <v>367.07</v>
      </c>
      <c r="L52" s="27">
        <f t="shared" si="0"/>
        <v>0.0769766325056254</v>
      </c>
      <c r="M52" s="19">
        <v>365.64</v>
      </c>
      <c r="N52" s="27">
        <f t="shared" si="1"/>
        <v>0.0766767535057533</v>
      </c>
      <c r="O52" s="31">
        <v>365.637571</v>
      </c>
      <c r="P52" s="31">
        <v>365.637571</v>
      </c>
      <c r="Q52" s="37">
        <f t="shared" si="3"/>
        <v>-0.00242900000000645</v>
      </c>
      <c r="R52" s="38">
        <f t="shared" si="6"/>
        <v>0.0766762441308647</v>
      </c>
      <c r="S52" s="19" t="s">
        <v>239</v>
      </c>
      <c r="T52" s="19" t="s">
        <v>33</v>
      </c>
      <c r="U52" s="19" t="s">
        <v>239</v>
      </c>
      <c r="V52" s="19" t="s">
        <v>240</v>
      </c>
      <c r="W52" s="19" t="s">
        <v>33</v>
      </c>
      <c r="X52" s="22"/>
      <c r="Y52" s="19" t="s">
        <v>36</v>
      </c>
      <c r="Z52" s="42"/>
    </row>
    <row r="53" s="13" customFormat="1" ht="18" customHeight="1" spans="1:26">
      <c r="A53" s="19">
        <v>50</v>
      </c>
      <c r="B53" s="19" t="s">
        <v>28</v>
      </c>
      <c r="C53" s="19" t="s">
        <v>28</v>
      </c>
      <c r="D53" s="19" t="s">
        <v>241</v>
      </c>
      <c r="E53" s="23" t="s">
        <v>242</v>
      </c>
      <c r="F53" s="19" t="s">
        <v>28</v>
      </c>
      <c r="G53" s="19" t="s">
        <v>215</v>
      </c>
      <c r="H53" s="19">
        <v>13.8</v>
      </c>
      <c r="I53" s="19">
        <v>167.69</v>
      </c>
      <c r="J53" s="27">
        <f t="shared" si="5"/>
        <v>11.1514492753623</v>
      </c>
      <c r="K53" s="26">
        <v>315.4</v>
      </c>
      <c r="L53" s="27">
        <f t="shared" si="0"/>
        <v>1.8808515713519</v>
      </c>
      <c r="M53" s="26">
        <v>315.4</v>
      </c>
      <c r="N53" s="27">
        <f t="shared" si="1"/>
        <v>1.8808515713519</v>
      </c>
      <c r="O53" s="31">
        <v>315.398556</v>
      </c>
      <c r="P53" s="31">
        <v>315.398556</v>
      </c>
      <c r="Q53" s="37">
        <f t="shared" si="3"/>
        <v>-0.00144399999999223</v>
      </c>
      <c r="R53" s="38">
        <f t="shared" si="6"/>
        <v>1.88084296022422</v>
      </c>
      <c r="S53" s="19" t="s">
        <v>183</v>
      </c>
      <c r="T53" s="19" t="s">
        <v>33</v>
      </c>
      <c r="U53" s="19" t="s">
        <v>183</v>
      </c>
      <c r="V53" s="40" t="s">
        <v>184</v>
      </c>
      <c r="W53" s="19" t="s">
        <v>33</v>
      </c>
      <c r="X53" s="22"/>
      <c r="Y53" s="19" t="s">
        <v>36</v>
      </c>
      <c r="Z53" s="42"/>
    </row>
    <row r="54" s="13" customFormat="1" ht="18" customHeight="1" spans="1:26">
      <c r="A54" s="19">
        <v>51</v>
      </c>
      <c r="B54" s="19" t="s">
        <v>28</v>
      </c>
      <c r="C54" s="19" t="s">
        <v>28</v>
      </c>
      <c r="D54" s="19" t="s">
        <v>243</v>
      </c>
      <c r="E54" s="23" t="s">
        <v>244</v>
      </c>
      <c r="F54" s="19" t="s">
        <v>28</v>
      </c>
      <c r="G54" s="19" t="s">
        <v>31</v>
      </c>
      <c r="H54" s="19">
        <v>5176.05</v>
      </c>
      <c r="I54" s="19">
        <v>6233.71</v>
      </c>
      <c r="J54" s="27">
        <f t="shared" si="5"/>
        <v>0.204337284222525</v>
      </c>
      <c r="K54" s="22">
        <v>1238.35</v>
      </c>
      <c r="L54" s="27">
        <f t="shared" si="0"/>
        <v>0.198653771189228</v>
      </c>
      <c r="M54" s="22">
        <v>1236.45</v>
      </c>
      <c r="N54" s="27">
        <f t="shared" si="1"/>
        <v>0.198348976773061</v>
      </c>
      <c r="O54" s="31">
        <v>1236.456695</v>
      </c>
      <c r="P54" s="31">
        <v>1236.456695</v>
      </c>
      <c r="Q54" s="37">
        <f t="shared" si="3"/>
        <v>0.00669500000003609</v>
      </c>
      <c r="R54" s="38">
        <f t="shared" si="6"/>
        <v>0.198350050772333</v>
      </c>
      <c r="S54" s="19" t="s">
        <v>245</v>
      </c>
      <c r="T54" s="19" t="s">
        <v>33</v>
      </c>
      <c r="U54" s="19" t="s">
        <v>245</v>
      </c>
      <c r="V54" s="19" t="s">
        <v>246</v>
      </c>
      <c r="W54" s="19" t="s">
        <v>33</v>
      </c>
      <c r="X54" s="22"/>
      <c r="Y54" s="19" t="s">
        <v>36</v>
      </c>
      <c r="Z54" s="42"/>
    </row>
    <row r="55" s="13" customFormat="1" ht="18" customHeight="1" spans="1:26">
      <c r="A55" s="19">
        <v>52</v>
      </c>
      <c r="B55" s="19" t="s">
        <v>28</v>
      </c>
      <c r="C55" s="19" t="s">
        <v>28</v>
      </c>
      <c r="D55" s="19" t="s">
        <v>247</v>
      </c>
      <c r="E55" s="23" t="s">
        <v>248</v>
      </c>
      <c r="F55" s="19" t="s">
        <v>28</v>
      </c>
      <c r="G55" s="19" t="s">
        <v>97</v>
      </c>
      <c r="H55" s="19">
        <v>4719.31</v>
      </c>
      <c r="I55" s="19">
        <v>6073.33</v>
      </c>
      <c r="J55" s="27">
        <f t="shared" si="5"/>
        <v>0.28691058650523</v>
      </c>
      <c r="K55" s="22">
        <v>537.72</v>
      </c>
      <c r="L55" s="27">
        <f t="shared" si="0"/>
        <v>0.0885379190658173</v>
      </c>
      <c r="M55" s="22">
        <v>537.72</v>
      </c>
      <c r="N55" s="27">
        <f t="shared" si="1"/>
        <v>0.0885379190658173</v>
      </c>
      <c r="O55" s="31">
        <v>537.715773</v>
      </c>
      <c r="P55" s="31">
        <v>537.715773</v>
      </c>
      <c r="Q55" s="37">
        <f t="shared" si="3"/>
        <v>-0.00422700000001441</v>
      </c>
      <c r="R55" s="38">
        <f t="shared" si="6"/>
        <v>0.0885372230720214</v>
      </c>
      <c r="S55" s="19" t="s">
        <v>192</v>
      </c>
      <c r="T55" s="19" t="s">
        <v>33</v>
      </c>
      <c r="U55" s="19" t="s">
        <v>192</v>
      </c>
      <c r="V55" s="19" t="s">
        <v>249</v>
      </c>
      <c r="W55" s="19" t="s">
        <v>33</v>
      </c>
      <c r="X55" s="22"/>
      <c r="Y55" s="19" t="s">
        <v>36</v>
      </c>
      <c r="Z55" s="42"/>
    </row>
    <row r="56" s="13" customFormat="1" ht="18" customHeight="1" spans="1:26">
      <c r="A56" s="19">
        <v>53</v>
      </c>
      <c r="B56" s="19" t="s">
        <v>28</v>
      </c>
      <c r="C56" s="19" t="s">
        <v>28</v>
      </c>
      <c r="D56" s="19" t="s">
        <v>250</v>
      </c>
      <c r="E56" s="23" t="s">
        <v>251</v>
      </c>
      <c r="F56" s="19" t="s">
        <v>28</v>
      </c>
      <c r="G56" s="19" t="s">
        <v>129</v>
      </c>
      <c r="H56" s="19">
        <v>2154.96</v>
      </c>
      <c r="I56" s="19">
        <v>4140.48</v>
      </c>
      <c r="J56" s="27">
        <f t="shared" si="5"/>
        <v>0.921372090433233</v>
      </c>
      <c r="K56" s="22">
        <v>298.57</v>
      </c>
      <c r="L56" s="27">
        <f t="shared" si="0"/>
        <v>0.072109996908571</v>
      </c>
      <c r="M56" s="22">
        <v>241.57</v>
      </c>
      <c r="N56" s="27">
        <f t="shared" si="1"/>
        <v>0.0583434770847824</v>
      </c>
      <c r="O56" s="31">
        <v>241.568764</v>
      </c>
      <c r="P56" s="31">
        <v>241.568764</v>
      </c>
      <c r="Q56" s="37">
        <f t="shared" si="3"/>
        <v>-0.00123600000000579</v>
      </c>
      <c r="R56" s="38">
        <f t="shared" si="6"/>
        <v>0.0583431785686684</v>
      </c>
      <c r="S56" s="19" t="s">
        <v>252</v>
      </c>
      <c r="T56" s="19" t="s">
        <v>33</v>
      </c>
      <c r="U56" s="19" t="s">
        <v>252</v>
      </c>
      <c r="V56" s="112" t="s">
        <v>253</v>
      </c>
      <c r="W56" s="19" t="s">
        <v>33</v>
      </c>
      <c r="X56" s="22"/>
      <c r="Y56" s="19" t="s">
        <v>36</v>
      </c>
      <c r="Z56" s="42"/>
    </row>
    <row r="57" s="13" customFormat="1" ht="18" customHeight="1" spans="1:27">
      <c r="A57" s="19">
        <v>54</v>
      </c>
      <c r="B57" s="19" t="s">
        <v>28</v>
      </c>
      <c r="C57" s="19" t="s">
        <v>54</v>
      </c>
      <c r="D57" s="19" t="s">
        <v>254</v>
      </c>
      <c r="E57" s="23" t="s">
        <v>255</v>
      </c>
      <c r="F57" s="19" t="s">
        <v>28</v>
      </c>
      <c r="G57" s="19" t="s">
        <v>97</v>
      </c>
      <c r="H57" s="19">
        <v>1399.98</v>
      </c>
      <c r="I57" s="28">
        <v>2077.5</v>
      </c>
      <c r="J57" s="27">
        <f t="shared" si="5"/>
        <v>0.48394977071101</v>
      </c>
      <c r="K57" s="22">
        <v>239.94</v>
      </c>
      <c r="L57" s="27">
        <f t="shared" si="0"/>
        <v>0.115494584837545</v>
      </c>
      <c r="M57" s="22">
        <v>313.06</v>
      </c>
      <c r="N57" s="27">
        <f t="shared" si="1"/>
        <v>0.150690734055355</v>
      </c>
      <c r="O57" s="31">
        <v>313.067486</v>
      </c>
      <c r="P57" s="34">
        <v>239.94</v>
      </c>
      <c r="Q57" s="37">
        <f t="shared" si="3"/>
        <v>0.00748599999997168</v>
      </c>
      <c r="R57" s="38">
        <f t="shared" si="6"/>
        <v>0.115494584837545</v>
      </c>
      <c r="S57" s="19" t="s">
        <v>256</v>
      </c>
      <c r="T57" s="19" t="s">
        <v>33</v>
      </c>
      <c r="U57" s="19" t="s">
        <v>256</v>
      </c>
      <c r="V57" s="112" t="s">
        <v>257</v>
      </c>
      <c r="W57" s="19" t="s">
        <v>33</v>
      </c>
      <c r="X57" s="22"/>
      <c r="Y57" s="19" t="s">
        <v>36</v>
      </c>
      <c r="Z57" s="42" t="s">
        <v>258</v>
      </c>
      <c r="AA57" s="13" t="s">
        <v>259</v>
      </c>
    </row>
    <row r="58" s="13" customFormat="1" ht="18" customHeight="1" spans="1:26">
      <c r="A58" s="19">
        <v>55</v>
      </c>
      <c r="B58" s="19" t="s">
        <v>28</v>
      </c>
      <c r="C58" s="19" t="s">
        <v>28</v>
      </c>
      <c r="D58" s="19" t="s">
        <v>260</v>
      </c>
      <c r="E58" s="23" t="s">
        <v>261</v>
      </c>
      <c r="F58" s="19" t="s">
        <v>28</v>
      </c>
      <c r="G58" s="19" t="s">
        <v>215</v>
      </c>
      <c r="H58" s="19">
        <v>1396.45</v>
      </c>
      <c r="I58" s="19">
        <v>2940.46</v>
      </c>
      <c r="J58" s="27">
        <f t="shared" si="5"/>
        <v>1.10566794371442</v>
      </c>
      <c r="K58" s="22">
        <v>476.17</v>
      </c>
      <c r="L58" s="27">
        <f t="shared" si="0"/>
        <v>0.161937247913592</v>
      </c>
      <c r="M58" s="22">
        <v>443.25</v>
      </c>
      <c r="N58" s="27">
        <f t="shared" si="1"/>
        <v>0.150741720683158</v>
      </c>
      <c r="O58" s="31">
        <v>443.246359</v>
      </c>
      <c r="P58" s="31">
        <v>443.246359</v>
      </c>
      <c r="Q58" s="37">
        <f t="shared" si="3"/>
        <v>-0.00364100000001599</v>
      </c>
      <c r="R58" s="38">
        <f t="shared" si="6"/>
        <v>0.150740482441523</v>
      </c>
      <c r="S58" s="19" t="s">
        <v>262</v>
      </c>
      <c r="T58" s="19" t="s">
        <v>33</v>
      </c>
      <c r="U58" s="19" t="s">
        <v>262</v>
      </c>
      <c r="V58" s="19" t="s">
        <v>263</v>
      </c>
      <c r="W58" s="19" t="s">
        <v>33</v>
      </c>
      <c r="X58" s="22"/>
      <c r="Y58" s="19" t="s">
        <v>36</v>
      </c>
      <c r="Z58" s="42"/>
    </row>
    <row r="59" s="13" customFormat="1" ht="18" customHeight="1" spans="1:26">
      <c r="A59" s="19">
        <v>56</v>
      </c>
      <c r="B59" s="19" t="s">
        <v>28</v>
      </c>
      <c r="C59" s="19" t="s">
        <v>28</v>
      </c>
      <c r="D59" s="19" t="s">
        <v>264</v>
      </c>
      <c r="E59" s="23" t="s">
        <v>265</v>
      </c>
      <c r="F59" s="19" t="s">
        <v>28</v>
      </c>
      <c r="G59" s="19" t="s">
        <v>266</v>
      </c>
      <c r="H59" s="19">
        <v>3522.24</v>
      </c>
      <c r="I59" s="19">
        <v>6472.49</v>
      </c>
      <c r="J59" s="27">
        <f t="shared" si="5"/>
        <v>0.837606182429363</v>
      </c>
      <c r="K59" s="22">
        <v>539.15</v>
      </c>
      <c r="L59" s="27">
        <f t="shared" si="0"/>
        <v>0.0832986995731164</v>
      </c>
      <c r="M59" s="22">
        <v>539.15</v>
      </c>
      <c r="N59" s="27">
        <f t="shared" si="1"/>
        <v>0.0832986995731164</v>
      </c>
      <c r="O59" s="31">
        <v>539.149348</v>
      </c>
      <c r="P59" s="31">
        <v>539.149348</v>
      </c>
      <c r="Q59" s="37">
        <f t="shared" si="3"/>
        <v>-0.000651999999945474</v>
      </c>
      <c r="R59" s="38">
        <f t="shared" si="6"/>
        <v>0.0832985988390867</v>
      </c>
      <c r="S59" s="19" t="s">
        <v>267</v>
      </c>
      <c r="T59" s="19" t="s">
        <v>33</v>
      </c>
      <c r="U59" s="19" t="s">
        <v>267</v>
      </c>
      <c r="V59" s="19" t="s">
        <v>268</v>
      </c>
      <c r="W59" s="19" t="s">
        <v>33</v>
      </c>
      <c r="X59" s="22"/>
      <c r="Y59" s="19" t="s">
        <v>36</v>
      </c>
      <c r="Z59" s="42"/>
    </row>
    <row r="60" s="13" customFormat="1" ht="18" customHeight="1" spans="1:26">
      <c r="A60" s="19">
        <v>57</v>
      </c>
      <c r="B60" s="19" t="s">
        <v>28</v>
      </c>
      <c r="C60" s="19" t="s">
        <v>28</v>
      </c>
      <c r="D60" s="19" t="s">
        <v>269</v>
      </c>
      <c r="E60" s="25" t="s">
        <v>270</v>
      </c>
      <c r="F60" s="19" t="s">
        <v>28</v>
      </c>
      <c r="G60" s="19" t="s">
        <v>50</v>
      </c>
      <c r="H60" s="19">
        <v>1119.64</v>
      </c>
      <c r="I60" s="19">
        <v>1349.22</v>
      </c>
      <c r="J60" s="27">
        <f t="shared" si="5"/>
        <v>0.205048051159301</v>
      </c>
      <c r="K60" s="22">
        <v>364.94</v>
      </c>
      <c r="L60" s="27">
        <f t="shared" si="0"/>
        <v>0.270482204532989</v>
      </c>
      <c r="M60" s="22">
        <v>353.89</v>
      </c>
      <c r="N60" s="27">
        <f t="shared" si="1"/>
        <v>0.26229228739568</v>
      </c>
      <c r="O60" s="31">
        <v>353.891969</v>
      </c>
      <c r="P60" s="31">
        <v>353.891969</v>
      </c>
      <c r="Q60" s="37">
        <f t="shared" si="3"/>
        <v>0.00196900000003097</v>
      </c>
      <c r="R60" s="27">
        <f t="shared" si="6"/>
        <v>0.262293746757386</v>
      </c>
      <c r="S60" s="19" t="s">
        <v>271</v>
      </c>
      <c r="T60" s="19" t="s">
        <v>33</v>
      </c>
      <c r="U60" s="19" t="s">
        <v>271</v>
      </c>
      <c r="V60" s="112" t="s">
        <v>272</v>
      </c>
      <c r="W60" s="19" t="s">
        <v>33</v>
      </c>
      <c r="X60" s="22"/>
      <c r="Y60" s="19" t="s">
        <v>36</v>
      </c>
      <c r="Z60" s="42"/>
    </row>
    <row r="61" s="13" customFormat="1" ht="18" customHeight="1" spans="1:26">
      <c r="A61" s="19">
        <v>58</v>
      </c>
      <c r="B61" s="19" t="s">
        <v>28</v>
      </c>
      <c r="C61" s="19" t="s">
        <v>28</v>
      </c>
      <c r="D61" s="19" t="s">
        <v>273</v>
      </c>
      <c r="E61" s="23" t="s">
        <v>274</v>
      </c>
      <c r="F61" s="19" t="s">
        <v>28</v>
      </c>
      <c r="G61" s="19" t="s">
        <v>50</v>
      </c>
      <c r="H61" s="19">
        <v>3798.18</v>
      </c>
      <c r="I61" s="19">
        <v>4766.52</v>
      </c>
      <c r="J61" s="27">
        <f t="shared" ref="J61:J76" si="7">(I61-H61)/H61</f>
        <v>0.254948422665593</v>
      </c>
      <c r="K61" s="22">
        <v>257.51</v>
      </c>
      <c r="L61" s="27">
        <f t="shared" si="0"/>
        <v>0.0540247392227453</v>
      </c>
      <c r="M61" s="22">
        <v>247.73</v>
      </c>
      <c r="N61" s="27">
        <f t="shared" si="1"/>
        <v>0.0519729278383391</v>
      </c>
      <c r="O61" s="31">
        <v>247.73334</v>
      </c>
      <c r="P61" s="31">
        <v>247.73334</v>
      </c>
      <c r="Q61" s="37">
        <f t="shared" si="3"/>
        <v>0.00334000000000856</v>
      </c>
      <c r="R61" s="38">
        <f t="shared" ref="R61:R76" si="8">P61/I61</f>
        <v>0.0519736285592004</v>
      </c>
      <c r="S61" s="19" t="s">
        <v>275</v>
      </c>
      <c r="T61" s="19" t="s">
        <v>33</v>
      </c>
      <c r="U61" s="19" t="s">
        <v>275</v>
      </c>
      <c r="V61" s="19" t="s">
        <v>276</v>
      </c>
      <c r="W61" s="19" t="s">
        <v>33</v>
      </c>
      <c r="X61" s="22"/>
      <c r="Y61" s="19" t="s">
        <v>36</v>
      </c>
      <c r="Z61" s="42"/>
    </row>
    <row r="62" s="13" customFormat="1" ht="18" customHeight="1" spans="1:26">
      <c r="A62" s="19">
        <v>59</v>
      </c>
      <c r="B62" s="19" t="s">
        <v>28</v>
      </c>
      <c r="C62" s="19" t="s">
        <v>28</v>
      </c>
      <c r="D62" s="19" t="s">
        <v>277</v>
      </c>
      <c r="E62" s="23" t="s">
        <v>278</v>
      </c>
      <c r="F62" s="19" t="s">
        <v>28</v>
      </c>
      <c r="G62" s="19" t="s">
        <v>50</v>
      </c>
      <c r="H62" s="19">
        <v>419.03</v>
      </c>
      <c r="I62" s="19">
        <v>511.88</v>
      </c>
      <c r="J62" s="27">
        <f t="shared" si="7"/>
        <v>0.221583180201895</v>
      </c>
      <c r="K62" s="22">
        <v>112.06</v>
      </c>
      <c r="L62" s="27">
        <f t="shared" si="0"/>
        <v>0.218918496522622</v>
      </c>
      <c r="M62" s="22">
        <v>111.15</v>
      </c>
      <c r="N62" s="27">
        <f t="shared" si="1"/>
        <v>0.217140736110026</v>
      </c>
      <c r="O62" s="31">
        <v>111.154685</v>
      </c>
      <c r="P62" s="31">
        <v>111.154685</v>
      </c>
      <c r="Q62" s="37">
        <f t="shared" si="3"/>
        <v>0.00468499999999494</v>
      </c>
      <c r="R62" s="38">
        <f t="shared" si="8"/>
        <v>0.217149888645776</v>
      </c>
      <c r="S62" s="19" t="s">
        <v>279</v>
      </c>
      <c r="T62" s="19" t="s">
        <v>33</v>
      </c>
      <c r="U62" s="19" t="s">
        <v>279</v>
      </c>
      <c r="V62" s="19" t="s">
        <v>280</v>
      </c>
      <c r="W62" s="19" t="s">
        <v>33</v>
      </c>
      <c r="X62" s="22"/>
      <c r="Y62" s="19" t="s">
        <v>36</v>
      </c>
      <c r="Z62" s="42"/>
    </row>
    <row r="63" s="13" customFormat="1" ht="18" customHeight="1" spans="1:26">
      <c r="A63" s="19">
        <v>60</v>
      </c>
      <c r="B63" s="19" t="s">
        <v>28</v>
      </c>
      <c r="C63" s="19" t="s">
        <v>28</v>
      </c>
      <c r="D63" s="19" t="s">
        <v>281</v>
      </c>
      <c r="E63" s="23" t="s">
        <v>282</v>
      </c>
      <c r="F63" s="19" t="s">
        <v>28</v>
      </c>
      <c r="G63" s="19" t="s">
        <v>84</v>
      </c>
      <c r="H63" s="19">
        <v>1921.43</v>
      </c>
      <c r="I63" s="19">
        <v>2306.7</v>
      </c>
      <c r="J63" s="27">
        <f t="shared" si="7"/>
        <v>0.20051211857835</v>
      </c>
      <c r="K63" s="22">
        <v>189.94</v>
      </c>
      <c r="L63" s="27">
        <f t="shared" si="0"/>
        <v>0.0823427407118394</v>
      </c>
      <c r="M63" s="22">
        <v>189.94</v>
      </c>
      <c r="N63" s="27">
        <f t="shared" si="1"/>
        <v>0.0823427407118394</v>
      </c>
      <c r="O63" s="31">
        <v>189.935969</v>
      </c>
      <c r="P63" s="31">
        <v>189.935969</v>
      </c>
      <c r="Q63" s="37">
        <f t="shared" si="3"/>
        <v>-0.00403099999999768</v>
      </c>
      <c r="R63" s="38">
        <f t="shared" si="8"/>
        <v>0.08234099319374</v>
      </c>
      <c r="S63" s="19" t="s">
        <v>283</v>
      </c>
      <c r="T63" s="19" t="s">
        <v>33</v>
      </c>
      <c r="U63" s="19" t="s">
        <v>283</v>
      </c>
      <c r="V63" s="19" t="s">
        <v>284</v>
      </c>
      <c r="W63" s="19" t="s">
        <v>33</v>
      </c>
      <c r="X63" s="22"/>
      <c r="Y63" s="19" t="s">
        <v>36</v>
      </c>
      <c r="Z63" s="42"/>
    </row>
    <row r="64" s="13" customFormat="1" ht="18" customHeight="1" spans="1:26">
      <c r="A64" s="19">
        <v>61</v>
      </c>
      <c r="B64" s="19" t="s">
        <v>28</v>
      </c>
      <c r="C64" s="19" t="s">
        <v>28</v>
      </c>
      <c r="D64" s="19" t="s">
        <v>285</v>
      </c>
      <c r="E64" s="23" t="s">
        <v>286</v>
      </c>
      <c r="F64" s="19" t="s">
        <v>28</v>
      </c>
      <c r="G64" s="19" t="s">
        <v>50</v>
      </c>
      <c r="H64" s="19">
        <v>553</v>
      </c>
      <c r="I64" s="19">
        <v>871.63</v>
      </c>
      <c r="J64" s="27">
        <f t="shared" si="7"/>
        <v>0.576184448462929</v>
      </c>
      <c r="K64" s="22">
        <v>148.53</v>
      </c>
      <c r="L64" s="27">
        <f t="shared" si="0"/>
        <v>0.170404873627571</v>
      </c>
      <c r="M64" s="22">
        <v>147.72</v>
      </c>
      <c r="N64" s="27">
        <f t="shared" si="1"/>
        <v>0.169475580234733</v>
      </c>
      <c r="O64" s="31">
        <v>147.723818</v>
      </c>
      <c r="P64" s="31">
        <v>147.723818</v>
      </c>
      <c r="Q64" s="37">
        <f t="shared" si="3"/>
        <v>0.00381799999999544</v>
      </c>
      <c r="R64" s="38">
        <f t="shared" si="8"/>
        <v>0.169479960533713</v>
      </c>
      <c r="S64" s="19" t="s">
        <v>183</v>
      </c>
      <c r="T64" s="19" t="s">
        <v>33</v>
      </c>
      <c r="U64" s="19" t="s">
        <v>183</v>
      </c>
      <c r="V64" s="40" t="s">
        <v>184</v>
      </c>
      <c r="W64" s="19" t="s">
        <v>33</v>
      </c>
      <c r="X64" s="22"/>
      <c r="Y64" s="19" t="s">
        <v>36</v>
      </c>
      <c r="Z64" s="42"/>
    </row>
    <row r="65" s="13" customFormat="1" ht="18" customHeight="1" spans="1:26">
      <c r="A65" s="19">
        <v>62</v>
      </c>
      <c r="B65" s="19" t="s">
        <v>28</v>
      </c>
      <c r="C65" s="19" t="s">
        <v>28</v>
      </c>
      <c r="D65" s="19" t="s">
        <v>287</v>
      </c>
      <c r="E65" s="23" t="s">
        <v>288</v>
      </c>
      <c r="F65" s="19" t="s">
        <v>28</v>
      </c>
      <c r="G65" s="19" t="s">
        <v>129</v>
      </c>
      <c r="H65" s="19">
        <v>1128.77</v>
      </c>
      <c r="I65" s="19">
        <v>2000.77</v>
      </c>
      <c r="J65" s="27">
        <f t="shared" si="7"/>
        <v>0.77252230303782</v>
      </c>
      <c r="K65" s="22">
        <v>244.79</v>
      </c>
      <c r="L65" s="27">
        <f t="shared" si="0"/>
        <v>0.122347896060017</v>
      </c>
      <c r="M65" s="22">
        <v>237.48</v>
      </c>
      <c r="N65" s="27">
        <f t="shared" si="1"/>
        <v>0.118694302693463</v>
      </c>
      <c r="O65" s="31">
        <v>237.484521</v>
      </c>
      <c r="P65" s="31">
        <v>237.484521</v>
      </c>
      <c r="Q65" s="37">
        <f t="shared" si="3"/>
        <v>0.0045210000000111</v>
      </c>
      <c r="R65" s="38">
        <f t="shared" si="8"/>
        <v>0.118696562323505</v>
      </c>
      <c r="S65" s="19" t="s">
        <v>163</v>
      </c>
      <c r="T65" s="19" t="s">
        <v>33</v>
      </c>
      <c r="U65" s="19" t="s">
        <v>163</v>
      </c>
      <c r="V65" s="40" t="s">
        <v>246</v>
      </c>
      <c r="W65" s="19" t="s">
        <v>33</v>
      </c>
      <c r="X65" s="22"/>
      <c r="Y65" s="19" t="s">
        <v>36</v>
      </c>
      <c r="Z65" s="42"/>
    </row>
    <row r="66" s="13" customFormat="1" ht="18" customHeight="1" spans="1:26">
      <c r="A66" s="19">
        <v>63</v>
      </c>
      <c r="B66" s="19" t="s">
        <v>28</v>
      </c>
      <c r="C66" s="19" t="s">
        <v>28</v>
      </c>
      <c r="D66" s="19" t="s">
        <v>289</v>
      </c>
      <c r="E66" s="23" t="s">
        <v>290</v>
      </c>
      <c r="F66" s="19" t="s">
        <v>28</v>
      </c>
      <c r="G66" s="19" t="s">
        <v>63</v>
      </c>
      <c r="H66" s="19">
        <v>2527.46</v>
      </c>
      <c r="I66" s="19">
        <v>3123.75</v>
      </c>
      <c r="J66" s="27">
        <f t="shared" si="7"/>
        <v>0.235924604148038</v>
      </c>
      <c r="K66" s="22">
        <v>230.17</v>
      </c>
      <c r="L66" s="27">
        <f t="shared" si="0"/>
        <v>0.0736838735494198</v>
      </c>
      <c r="M66" s="22">
        <v>224.85</v>
      </c>
      <c r="N66" s="27">
        <f t="shared" si="1"/>
        <v>0.0719807923169268</v>
      </c>
      <c r="O66" s="31">
        <v>224.846342</v>
      </c>
      <c r="P66" s="31">
        <v>224.846342</v>
      </c>
      <c r="Q66" s="37">
        <f t="shared" si="3"/>
        <v>-0.00365800000000149</v>
      </c>
      <c r="R66" s="38">
        <f t="shared" si="8"/>
        <v>0.0719796212885154</v>
      </c>
      <c r="S66" s="19" t="s">
        <v>291</v>
      </c>
      <c r="T66" s="19" t="s">
        <v>33</v>
      </c>
      <c r="U66" s="19" t="s">
        <v>291</v>
      </c>
      <c r="V66" s="19" t="s">
        <v>292</v>
      </c>
      <c r="W66" s="19" t="s">
        <v>33</v>
      </c>
      <c r="X66" s="22"/>
      <c r="Y66" s="19" t="s">
        <v>36</v>
      </c>
      <c r="Z66" s="42"/>
    </row>
    <row r="67" s="13" customFormat="1" ht="18" customHeight="1" spans="1:26">
      <c r="A67" s="19">
        <v>64</v>
      </c>
      <c r="B67" s="19" t="s">
        <v>28</v>
      </c>
      <c r="C67" s="19" t="s">
        <v>28</v>
      </c>
      <c r="D67" s="19" t="s">
        <v>293</v>
      </c>
      <c r="E67" s="23" t="s">
        <v>294</v>
      </c>
      <c r="F67" s="19" t="s">
        <v>28</v>
      </c>
      <c r="G67" s="19" t="s">
        <v>50</v>
      </c>
      <c r="H67" s="19">
        <v>0.58</v>
      </c>
      <c r="I67" s="19">
        <v>1082.07</v>
      </c>
      <c r="J67" s="27">
        <f t="shared" si="7"/>
        <v>1864.63793103448</v>
      </c>
      <c r="K67" s="22">
        <v>136.56</v>
      </c>
      <c r="L67" s="27">
        <f t="shared" si="0"/>
        <v>0.126202556211705</v>
      </c>
      <c r="M67" s="22">
        <v>116.32</v>
      </c>
      <c r="N67" s="27">
        <f t="shared" si="1"/>
        <v>0.10749766650956</v>
      </c>
      <c r="O67" s="31">
        <v>116.321281</v>
      </c>
      <c r="P67" s="31">
        <v>116.321281</v>
      </c>
      <c r="Q67" s="37">
        <f t="shared" si="3"/>
        <v>0.00128100000000586</v>
      </c>
      <c r="R67" s="38">
        <f t="shared" si="8"/>
        <v>0.107498850351641</v>
      </c>
      <c r="S67" s="19" t="s">
        <v>168</v>
      </c>
      <c r="T67" s="19" t="s">
        <v>33</v>
      </c>
      <c r="U67" s="19" t="s">
        <v>168</v>
      </c>
      <c r="V67" s="40" t="s">
        <v>112</v>
      </c>
      <c r="W67" s="19" t="s">
        <v>33</v>
      </c>
      <c r="X67" s="22"/>
      <c r="Y67" s="19" t="s">
        <v>36</v>
      </c>
      <c r="Z67" s="42"/>
    </row>
    <row r="68" s="13" customFormat="1" ht="18" customHeight="1" spans="1:26">
      <c r="A68" s="19">
        <v>65</v>
      </c>
      <c r="B68" s="19" t="s">
        <v>28</v>
      </c>
      <c r="C68" s="19" t="s">
        <v>28</v>
      </c>
      <c r="D68" s="19" t="s">
        <v>295</v>
      </c>
      <c r="E68" s="23" t="s">
        <v>296</v>
      </c>
      <c r="F68" s="19" t="s">
        <v>28</v>
      </c>
      <c r="G68" s="19" t="s">
        <v>106</v>
      </c>
      <c r="H68" s="19">
        <v>3854.91</v>
      </c>
      <c r="I68" s="19">
        <v>5002.04</v>
      </c>
      <c r="J68" s="27">
        <f t="shared" si="7"/>
        <v>0.29757633770957</v>
      </c>
      <c r="K68" s="22">
        <v>576.6</v>
      </c>
      <c r="L68" s="27">
        <f t="shared" ref="L68:L131" si="9">K68/I68</f>
        <v>0.115272968628799</v>
      </c>
      <c r="M68" s="22">
        <v>576.6</v>
      </c>
      <c r="N68" s="27">
        <f t="shared" ref="N68:N131" si="10">M68/I68</f>
        <v>0.115272968628799</v>
      </c>
      <c r="O68" s="31">
        <v>576.596964</v>
      </c>
      <c r="P68" s="31">
        <v>576.596964</v>
      </c>
      <c r="Q68" s="37">
        <f t="shared" si="3"/>
        <v>-0.00303600000006554</v>
      </c>
      <c r="R68" s="38">
        <f t="shared" si="8"/>
        <v>0.115272361676436</v>
      </c>
      <c r="S68" s="19" t="s">
        <v>183</v>
      </c>
      <c r="T68" s="19" t="s">
        <v>33</v>
      </c>
      <c r="U68" s="19" t="s">
        <v>183</v>
      </c>
      <c r="V68" s="40" t="s">
        <v>184</v>
      </c>
      <c r="W68" s="19" t="s">
        <v>33</v>
      </c>
      <c r="X68" s="22"/>
      <c r="Y68" s="19" t="s">
        <v>36</v>
      </c>
      <c r="Z68" s="42"/>
    </row>
    <row r="69" s="13" customFormat="1" ht="18" customHeight="1" spans="1:26">
      <c r="A69" s="19">
        <v>66</v>
      </c>
      <c r="B69" s="19" t="s">
        <v>28</v>
      </c>
      <c r="C69" s="19" t="s">
        <v>54</v>
      </c>
      <c r="D69" s="19" t="s">
        <v>297</v>
      </c>
      <c r="E69" s="23" t="s">
        <v>298</v>
      </c>
      <c r="F69" s="19" t="s">
        <v>28</v>
      </c>
      <c r="G69" s="19" t="s">
        <v>31</v>
      </c>
      <c r="H69" s="19">
        <v>374.49</v>
      </c>
      <c r="I69" s="19">
        <v>1309.23</v>
      </c>
      <c r="J69" s="27">
        <f t="shared" si="7"/>
        <v>2.49603460706561</v>
      </c>
      <c r="K69" s="22">
        <v>151.62</v>
      </c>
      <c r="L69" s="27">
        <f t="shared" si="9"/>
        <v>0.115808528677161</v>
      </c>
      <c r="M69" s="22">
        <v>151.62</v>
      </c>
      <c r="N69" s="27">
        <f t="shared" si="10"/>
        <v>0.115808528677161</v>
      </c>
      <c r="O69" s="31">
        <v>147.697285</v>
      </c>
      <c r="P69" s="31">
        <v>147.697285</v>
      </c>
      <c r="Q69" s="39">
        <f t="shared" ref="Q69:Q132" si="11">O69-M69</f>
        <v>-3.92271500000001</v>
      </c>
      <c r="R69" s="38">
        <f t="shared" si="8"/>
        <v>0.11281232862064</v>
      </c>
      <c r="S69" s="19" t="s">
        <v>80</v>
      </c>
      <c r="T69" s="19" t="s">
        <v>33</v>
      </c>
      <c r="U69" s="19" t="s">
        <v>80</v>
      </c>
      <c r="V69" s="112" t="s">
        <v>299</v>
      </c>
      <c r="W69" s="19" t="s">
        <v>33</v>
      </c>
      <c r="X69" s="22"/>
      <c r="Y69" s="19" t="s">
        <v>36</v>
      </c>
      <c r="Z69" s="42" t="s">
        <v>60</v>
      </c>
    </row>
    <row r="70" s="13" customFormat="1" ht="18" customHeight="1" spans="1:26">
      <c r="A70" s="19">
        <v>67</v>
      </c>
      <c r="B70" s="19" t="s">
        <v>28</v>
      </c>
      <c r="C70" s="19" t="s">
        <v>28</v>
      </c>
      <c r="D70" s="19" t="s">
        <v>300</v>
      </c>
      <c r="E70" s="23" t="s">
        <v>301</v>
      </c>
      <c r="F70" s="19" t="s">
        <v>28</v>
      </c>
      <c r="G70" s="19" t="s">
        <v>302</v>
      </c>
      <c r="H70" s="19">
        <v>1032.41</v>
      </c>
      <c r="I70" s="19">
        <v>1255.4</v>
      </c>
      <c r="J70" s="27">
        <f t="shared" si="7"/>
        <v>0.215989771505507</v>
      </c>
      <c r="K70" s="26">
        <v>292.1</v>
      </c>
      <c r="L70" s="27">
        <f t="shared" si="9"/>
        <v>0.232674844671021</v>
      </c>
      <c r="M70" s="22">
        <v>262.9</v>
      </c>
      <c r="N70" s="27">
        <f t="shared" si="10"/>
        <v>0.209415325792576</v>
      </c>
      <c r="O70" s="31">
        <v>262.896978</v>
      </c>
      <c r="P70" s="31">
        <v>262.896978</v>
      </c>
      <c r="Q70" s="37">
        <f t="shared" si="11"/>
        <v>-0.0030219999999872</v>
      </c>
      <c r="R70" s="38">
        <f t="shared" si="8"/>
        <v>0.209412918591684</v>
      </c>
      <c r="S70" s="19" t="s">
        <v>139</v>
      </c>
      <c r="T70" s="19" t="s">
        <v>33</v>
      </c>
      <c r="U70" s="19" t="s">
        <v>139</v>
      </c>
      <c r="V70" s="112" t="s">
        <v>299</v>
      </c>
      <c r="W70" s="19" t="s">
        <v>33</v>
      </c>
      <c r="X70" s="22"/>
      <c r="Y70" s="19" t="s">
        <v>36</v>
      </c>
      <c r="Z70" s="42"/>
    </row>
    <row r="71" s="13" customFormat="1" ht="18" customHeight="1" spans="1:26">
      <c r="A71" s="19">
        <v>68</v>
      </c>
      <c r="B71" s="19" t="s">
        <v>28</v>
      </c>
      <c r="C71" s="19" t="s">
        <v>28</v>
      </c>
      <c r="D71" s="19" t="s">
        <v>303</v>
      </c>
      <c r="E71" s="25" t="s">
        <v>304</v>
      </c>
      <c r="F71" s="19" t="s">
        <v>28</v>
      </c>
      <c r="G71" s="19" t="s">
        <v>305</v>
      </c>
      <c r="H71" s="19">
        <v>89.08</v>
      </c>
      <c r="I71" s="19">
        <v>288.78</v>
      </c>
      <c r="J71" s="27">
        <f t="shared" si="7"/>
        <v>2.24180511899416</v>
      </c>
      <c r="K71" s="22">
        <v>54.45</v>
      </c>
      <c r="L71" s="27">
        <f t="shared" si="9"/>
        <v>0.188551838769998</v>
      </c>
      <c r="M71" s="22">
        <v>44.04</v>
      </c>
      <c r="N71" s="27">
        <f t="shared" si="10"/>
        <v>0.152503635985872</v>
      </c>
      <c r="O71" s="31">
        <v>44.040272</v>
      </c>
      <c r="P71" s="31">
        <v>44.040272</v>
      </c>
      <c r="Q71" s="37">
        <f t="shared" si="11"/>
        <v>0.000271999999995387</v>
      </c>
      <c r="R71" s="27">
        <f t="shared" si="8"/>
        <v>0.152504577879355</v>
      </c>
      <c r="S71" s="19" t="s">
        <v>88</v>
      </c>
      <c r="T71" s="19" t="s">
        <v>33</v>
      </c>
      <c r="U71" s="19" t="s">
        <v>88</v>
      </c>
      <c r="V71" s="40" t="s">
        <v>89</v>
      </c>
      <c r="W71" s="19" t="s">
        <v>33</v>
      </c>
      <c r="X71" s="22"/>
      <c r="Y71" s="19" t="s">
        <v>36</v>
      </c>
      <c r="Z71" s="42"/>
    </row>
    <row r="72" s="13" customFormat="1" ht="18" customHeight="1" spans="1:26">
      <c r="A72" s="19">
        <v>69</v>
      </c>
      <c r="B72" s="19" t="s">
        <v>28</v>
      </c>
      <c r="C72" s="19" t="s">
        <v>54</v>
      </c>
      <c r="D72" s="19" t="s">
        <v>306</v>
      </c>
      <c r="E72" s="23" t="s">
        <v>307</v>
      </c>
      <c r="F72" s="19" t="s">
        <v>28</v>
      </c>
      <c r="G72" s="19" t="s">
        <v>50</v>
      </c>
      <c r="H72" s="19">
        <v>4190.21</v>
      </c>
      <c r="I72" s="19">
        <v>8751.58</v>
      </c>
      <c r="J72" s="27">
        <f t="shared" si="7"/>
        <v>1.08857789943702</v>
      </c>
      <c r="K72" s="22">
        <v>649.04</v>
      </c>
      <c r="L72" s="27">
        <f t="shared" si="9"/>
        <v>0.0741626083518633</v>
      </c>
      <c r="M72" s="22">
        <v>651.15</v>
      </c>
      <c r="N72" s="27">
        <f t="shared" si="10"/>
        <v>0.0744037076733573</v>
      </c>
      <c r="O72" s="31">
        <v>649.038836</v>
      </c>
      <c r="P72" s="31">
        <v>649.038836</v>
      </c>
      <c r="Q72" s="39">
        <f t="shared" si="11"/>
        <v>-2.11116400000003</v>
      </c>
      <c r="R72" s="38">
        <f t="shared" si="8"/>
        <v>0.0741624753473087</v>
      </c>
      <c r="S72" s="19" t="s">
        <v>308</v>
      </c>
      <c r="T72" s="19" t="s">
        <v>33</v>
      </c>
      <c r="U72" s="19" t="s">
        <v>308</v>
      </c>
      <c r="V72" s="112" t="s">
        <v>299</v>
      </c>
      <c r="W72" s="19" t="s">
        <v>33</v>
      </c>
      <c r="X72" s="22"/>
      <c r="Y72" s="19" t="s">
        <v>36</v>
      </c>
      <c r="Z72" s="42" t="s">
        <v>60</v>
      </c>
    </row>
    <row r="73" s="13" customFormat="1" ht="18" customHeight="1" spans="1:26">
      <c r="A73" s="19">
        <v>70</v>
      </c>
      <c r="B73" s="19" t="s">
        <v>28</v>
      </c>
      <c r="C73" s="19" t="s">
        <v>28</v>
      </c>
      <c r="D73" s="19" t="s">
        <v>309</v>
      </c>
      <c r="E73" s="23" t="s">
        <v>310</v>
      </c>
      <c r="F73" s="19" t="s">
        <v>28</v>
      </c>
      <c r="G73" s="19" t="s">
        <v>311</v>
      </c>
      <c r="H73" s="19">
        <v>137.32</v>
      </c>
      <c r="I73" s="19">
        <v>210.62</v>
      </c>
      <c r="J73" s="27">
        <f t="shared" si="7"/>
        <v>0.533789688319254</v>
      </c>
      <c r="K73" s="22">
        <v>166.13</v>
      </c>
      <c r="L73" s="27">
        <f t="shared" si="9"/>
        <v>0.788766498907986</v>
      </c>
      <c r="M73" s="22">
        <v>153.16</v>
      </c>
      <c r="N73" s="27">
        <f t="shared" si="10"/>
        <v>0.727186402051087</v>
      </c>
      <c r="O73" s="31">
        <v>153.160987</v>
      </c>
      <c r="P73" s="31">
        <v>153.160987</v>
      </c>
      <c r="Q73" s="37">
        <f t="shared" si="11"/>
        <v>0.000987000000009175</v>
      </c>
      <c r="R73" s="38">
        <f t="shared" si="8"/>
        <v>0.727191088215744</v>
      </c>
      <c r="S73" s="19" t="s">
        <v>98</v>
      </c>
      <c r="T73" s="19" t="s">
        <v>33</v>
      </c>
      <c r="U73" s="19" t="s">
        <v>98</v>
      </c>
      <c r="V73" s="19" t="s">
        <v>99</v>
      </c>
      <c r="W73" s="19" t="s">
        <v>33</v>
      </c>
      <c r="X73" s="22"/>
      <c r="Y73" s="19" t="s">
        <v>36</v>
      </c>
      <c r="Z73" s="42"/>
    </row>
    <row r="74" s="13" customFormat="1" ht="18" customHeight="1" spans="1:26">
      <c r="A74" s="19">
        <v>71</v>
      </c>
      <c r="B74" s="19" t="s">
        <v>28</v>
      </c>
      <c r="C74" s="19" t="s">
        <v>28</v>
      </c>
      <c r="D74" s="19" t="s">
        <v>312</v>
      </c>
      <c r="E74" s="23" t="s">
        <v>313</v>
      </c>
      <c r="F74" s="19" t="s">
        <v>28</v>
      </c>
      <c r="G74" s="19" t="s">
        <v>97</v>
      </c>
      <c r="H74" s="19">
        <v>1325.48</v>
      </c>
      <c r="I74" s="19">
        <v>2314.26</v>
      </c>
      <c r="J74" s="27">
        <f t="shared" si="7"/>
        <v>0.745978815221656</v>
      </c>
      <c r="K74" s="22">
        <v>467.07</v>
      </c>
      <c r="L74" s="27">
        <f t="shared" si="9"/>
        <v>0.201822612843846</v>
      </c>
      <c r="M74" s="22">
        <v>438.95</v>
      </c>
      <c r="N74" s="27">
        <f t="shared" si="10"/>
        <v>0.189671860551537</v>
      </c>
      <c r="O74" s="31">
        <v>438.945034</v>
      </c>
      <c r="P74" s="31">
        <v>438.945034</v>
      </c>
      <c r="Q74" s="37">
        <f t="shared" si="11"/>
        <v>-0.00496599999996761</v>
      </c>
      <c r="R74" s="38">
        <f t="shared" si="8"/>
        <v>0.189669714725225</v>
      </c>
      <c r="S74" s="19" t="s">
        <v>314</v>
      </c>
      <c r="T74" s="19" t="s">
        <v>33</v>
      </c>
      <c r="U74" s="19" t="s">
        <v>314</v>
      </c>
      <c r="V74" s="19" t="s">
        <v>315</v>
      </c>
      <c r="W74" s="19" t="s">
        <v>33</v>
      </c>
      <c r="X74" s="22"/>
      <c r="Y74" s="19" t="s">
        <v>36</v>
      </c>
      <c r="Z74" s="42"/>
    </row>
    <row r="75" s="13" customFormat="1" ht="18" customHeight="1" spans="1:26">
      <c r="A75" s="19">
        <v>72</v>
      </c>
      <c r="B75" s="19" t="s">
        <v>28</v>
      </c>
      <c r="C75" s="19" t="s">
        <v>28</v>
      </c>
      <c r="D75" s="19" t="s">
        <v>316</v>
      </c>
      <c r="E75" s="23" t="s">
        <v>317</v>
      </c>
      <c r="F75" s="19" t="s">
        <v>28</v>
      </c>
      <c r="G75" s="19" t="s">
        <v>87</v>
      </c>
      <c r="H75" s="19">
        <v>1598.91</v>
      </c>
      <c r="I75" s="19">
        <v>3044.27</v>
      </c>
      <c r="J75" s="27">
        <f t="shared" si="7"/>
        <v>0.903965826719452</v>
      </c>
      <c r="K75" s="22">
        <v>328.87</v>
      </c>
      <c r="L75" s="27">
        <f t="shared" si="9"/>
        <v>0.108029182694045</v>
      </c>
      <c r="M75" s="22">
        <v>323.11</v>
      </c>
      <c r="N75" s="27">
        <f t="shared" si="10"/>
        <v>0.106137103476367</v>
      </c>
      <c r="O75" s="31">
        <v>323.113113</v>
      </c>
      <c r="P75" s="31">
        <v>323.113113</v>
      </c>
      <c r="Q75" s="37">
        <f t="shared" si="11"/>
        <v>0.00311299999998482</v>
      </c>
      <c r="R75" s="38">
        <f t="shared" si="8"/>
        <v>0.106138126053208</v>
      </c>
      <c r="S75" s="19" t="s">
        <v>80</v>
      </c>
      <c r="T75" s="19" t="s">
        <v>33</v>
      </c>
      <c r="U75" s="19" t="s">
        <v>80</v>
      </c>
      <c r="V75" s="112" t="s">
        <v>299</v>
      </c>
      <c r="W75" s="19" t="s">
        <v>33</v>
      </c>
      <c r="X75" s="22"/>
      <c r="Y75" s="19" t="s">
        <v>36</v>
      </c>
      <c r="Z75" s="42"/>
    </row>
    <row r="76" s="13" customFormat="1" ht="18" customHeight="1" spans="1:26">
      <c r="A76" s="19">
        <v>73</v>
      </c>
      <c r="B76" s="19" t="s">
        <v>28</v>
      </c>
      <c r="C76" s="19" t="s">
        <v>28</v>
      </c>
      <c r="D76" s="19" t="s">
        <v>318</v>
      </c>
      <c r="E76" s="25" t="s">
        <v>319</v>
      </c>
      <c r="F76" s="19" t="s">
        <v>28</v>
      </c>
      <c r="G76" s="19" t="s">
        <v>84</v>
      </c>
      <c r="H76" s="19">
        <v>12360.55</v>
      </c>
      <c r="I76" s="19">
        <v>15108.07</v>
      </c>
      <c r="J76" s="27">
        <f t="shared" si="7"/>
        <v>0.222281370974593</v>
      </c>
      <c r="K76" s="22">
        <v>1646.41</v>
      </c>
      <c r="L76" s="27">
        <f t="shared" si="9"/>
        <v>0.108975534267448</v>
      </c>
      <c r="M76" s="22">
        <v>1626.12</v>
      </c>
      <c r="N76" s="27">
        <f t="shared" si="10"/>
        <v>0.107632543402301</v>
      </c>
      <c r="O76" s="31">
        <v>1626.117162</v>
      </c>
      <c r="P76" s="31">
        <v>1626.117162</v>
      </c>
      <c r="Q76" s="37">
        <f t="shared" si="11"/>
        <v>-0.00283799999988332</v>
      </c>
      <c r="R76" s="27">
        <f t="shared" si="8"/>
        <v>0.107632355555673</v>
      </c>
      <c r="S76" s="19" t="s">
        <v>73</v>
      </c>
      <c r="T76" s="19" t="s">
        <v>33</v>
      </c>
      <c r="U76" s="19" t="s">
        <v>73</v>
      </c>
      <c r="V76" s="40" t="s">
        <v>52</v>
      </c>
      <c r="W76" s="19" t="s">
        <v>33</v>
      </c>
      <c r="X76" s="22"/>
      <c r="Y76" s="19" t="s">
        <v>36</v>
      </c>
      <c r="Z76" s="42"/>
    </row>
    <row r="77" s="13" customFormat="1" ht="18" customHeight="1" spans="1:26">
      <c r="A77" s="19">
        <v>74</v>
      </c>
      <c r="B77" s="19" t="s">
        <v>28</v>
      </c>
      <c r="C77" s="19" t="s">
        <v>28</v>
      </c>
      <c r="D77" s="19" t="s">
        <v>320</v>
      </c>
      <c r="E77" s="23" t="s">
        <v>321</v>
      </c>
      <c r="F77" s="19" t="s">
        <v>28</v>
      </c>
      <c r="G77" s="19" t="s">
        <v>266</v>
      </c>
      <c r="H77" s="19">
        <v>10214.32</v>
      </c>
      <c r="I77" s="19">
        <v>13248.63</v>
      </c>
      <c r="J77" s="27">
        <f t="shared" ref="J77:J122" si="12">(I77-H77)/H77</f>
        <v>0.297064317546347</v>
      </c>
      <c r="K77" s="22">
        <v>679.95</v>
      </c>
      <c r="L77" s="27">
        <f t="shared" si="9"/>
        <v>0.0513222876629508</v>
      </c>
      <c r="M77" s="22">
        <v>679.95</v>
      </c>
      <c r="N77" s="27">
        <f t="shared" si="10"/>
        <v>0.0513222876629508</v>
      </c>
      <c r="O77" s="31">
        <v>679.954192</v>
      </c>
      <c r="P77" s="32">
        <v>679.95</v>
      </c>
      <c r="Q77" s="37">
        <f t="shared" si="11"/>
        <v>0.00419199999998909</v>
      </c>
      <c r="R77" s="38">
        <f t="shared" ref="R77:R122" si="13">P77/I77</f>
        <v>0.0513222876629508</v>
      </c>
      <c r="S77" s="19" t="s">
        <v>322</v>
      </c>
      <c r="T77" s="19" t="s">
        <v>33</v>
      </c>
      <c r="U77" s="19" t="s">
        <v>322</v>
      </c>
      <c r="V77" s="19" t="s">
        <v>323</v>
      </c>
      <c r="W77" s="19" t="s">
        <v>33</v>
      </c>
      <c r="X77" s="22"/>
      <c r="Y77" s="19" t="s">
        <v>36</v>
      </c>
      <c r="Z77" s="42"/>
    </row>
    <row r="78" s="13" customFormat="1" ht="18" customHeight="1" spans="1:26">
      <c r="A78" s="19">
        <v>75</v>
      </c>
      <c r="B78" s="19" t="s">
        <v>28</v>
      </c>
      <c r="C78" s="19" t="s">
        <v>28</v>
      </c>
      <c r="D78" s="19" t="s">
        <v>324</v>
      </c>
      <c r="E78" s="23" t="s">
        <v>325</v>
      </c>
      <c r="F78" s="19" t="s">
        <v>28</v>
      </c>
      <c r="G78" s="19" t="s">
        <v>45</v>
      </c>
      <c r="H78" s="19">
        <v>1196.37</v>
      </c>
      <c r="I78" s="19">
        <v>2018.23</v>
      </c>
      <c r="J78" s="27">
        <f t="shared" si="12"/>
        <v>0.68696139154275</v>
      </c>
      <c r="K78" s="46">
        <v>381.8</v>
      </c>
      <c r="L78" s="27">
        <f t="shared" si="9"/>
        <v>0.189175663824242</v>
      </c>
      <c r="M78" s="22">
        <v>336.45</v>
      </c>
      <c r="N78" s="27">
        <f t="shared" si="10"/>
        <v>0.166705479553866</v>
      </c>
      <c r="O78" s="31">
        <v>336.450644</v>
      </c>
      <c r="P78" s="31">
        <v>336.450644</v>
      </c>
      <c r="Q78" s="37">
        <f t="shared" si="11"/>
        <v>0.000644000000022515</v>
      </c>
      <c r="R78" s="38">
        <f t="shared" si="13"/>
        <v>0.166705798645348</v>
      </c>
      <c r="S78" s="19" t="s">
        <v>326</v>
      </c>
      <c r="T78" s="19" t="s">
        <v>33</v>
      </c>
      <c r="U78" s="19" t="s">
        <v>326</v>
      </c>
      <c r="V78" s="19" t="s">
        <v>327</v>
      </c>
      <c r="W78" s="19" t="s">
        <v>33</v>
      </c>
      <c r="X78" s="22"/>
      <c r="Y78" s="19" t="s">
        <v>36</v>
      </c>
      <c r="Z78" s="42"/>
    </row>
    <row r="79" s="13" customFormat="1" ht="18" customHeight="1" spans="1:26">
      <c r="A79" s="19">
        <v>76</v>
      </c>
      <c r="B79" s="19" t="s">
        <v>28</v>
      </c>
      <c r="C79" s="19" t="s">
        <v>28</v>
      </c>
      <c r="D79" s="19" t="s">
        <v>328</v>
      </c>
      <c r="E79" s="23" t="s">
        <v>329</v>
      </c>
      <c r="F79" s="19" t="s">
        <v>28</v>
      </c>
      <c r="G79" s="19" t="s">
        <v>162</v>
      </c>
      <c r="H79" s="19">
        <v>2630.45</v>
      </c>
      <c r="I79" s="19">
        <v>3571.07</v>
      </c>
      <c r="J79" s="27">
        <f t="shared" si="12"/>
        <v>0.357589005683438</v>
      </c>
      <c r="K79" s="22">
        <v>2403.13</v>
      </c>
      <c r="L79" s="27">
        <f t="shared" si="9"/>
        <v>0.672943963573943</v>
      </c>
      <c r="M79" s="22">
        <v>2233.16</v>
      </c>
      <c r="N79" s="27">
        <f t="shared" si="10"/>
        <v>0.625347584897524</v>
      </c>
      <c r="O79" s="31">
        <v>2233.164675</v>
      </c>
      <c r="P79" s="31">
        <v>2233.164675</v>
      </c>
      <c r="Q79" s="37">
        <f t="shared" si="11"/>
        <v>0.00467500000013388</v>
      </c>
      <c r="R79" s="38">
        <f t="shared" si="13"/>
        <v>0.62534889402896</v>
      </c>
      <c r="S79" s="19" t="s">
        <v>330</v>
      </c>
      <c r="T79" s="19" t="s">
        <v>33</v>
      </c>
      <c r="U79" s="19" t="s">
        <v>330</v>
      </c>
      <c r="V79" s="19" t="s">
        <v>331</v>
      </c>
      <c r="W79" s="19" t="s">
        <v>33</v>
      </c>
      <c r="X79" s="22"/>
      <c r="Y79" s="19" t="s">
        <v>36</v>
      </c>
      <c r="Z79" s="42"/>
    </row>
    <row r="80" s="13" customFormat="1" ht="18" customHeight="1" spans="1:26">
      <c r="A80" s="19">
        <v>77</v>
      </c>
      <c r="B80" s="19" t="s">
        <v>28</v>
      </c>
      <c r="C80" s="19" t="s">
        <v>28</v>
      </c>
      <c r="D80" s="19" t="s">
        <v>332</v>
      </c>
      <c r="E80" s="23" t="s">
        <v>333</v>
      </c>
      <c r="F80" s="19" t="s">
        <v>28</v>
      </c>
      <c r="G80" s="19" t="s">
        <v>45</v>
      </c>
      <c r="H80" s="19">
        <v>191.07</v>
      </c>
      <c r="I80" s="19">
        <v>234.7</v>
      </c>
      <c r="J80" s="27">
        <f t="shared" si="12"/>
        <v>0.22834563249071</v>
      </c>
      <c r="K80" s="22">
        <v>153.49</v>
      </c>
      <c r="L80" s="27">
        <f t="shared" si="9"/>
        <v>0.653983809118023</v>
      </c>
      <c r="M80" s="22">
        <v>149.59</v>
      </c>
      <c r="N80" s="27">
        <f t="shared" si="10"/>
        <v>0.637366851299531</v>
      </c>
      <c r="O80" s="31">
        <v>149.591151</v>
      </c>
      <c r="P80" s="31">
        <v>149.591151</v>
      </c>
      <c r="Q80" s="37">
        <f t="shared" si="11"/>
        <v>0.00115099999999302</v>
      </c>
      <c r="R80" s="38">
        <f t="shared" si="13"/>
        <v>0.637371755432467</v>
      </c>
      <c r="S80" s="19" t="s">
        <v>334</v>
      </c>
      <c r="T80" s="19" t="s">
        <v>33</v>
      </c>
      <c r="U80" s="19" t="s">
        <v>334</v>
      </c>
      <c r="V80" s="19" t="s">
        <v>335</v>
      </c>
      <c r="W80" s="19" t="s">
        <v>33</v>
      </c>
      <c r="X80" s="22"/>
      <c r="Y80" s="19" t="s">
        <v>36</v>
      </c>
      <c r="Z80" s="42"/>
    </row>
    <row r="81" s="13" customFormat="1" ht="18" customHeight="1" spans="1:26">
      <c r="A81" s="19">
        <v>78</v>
      </c>
      <c r="B81" s="19" t="s">
        <v>28</v>
      </c>
      <c r="C81" s="19" t="s">
        <v>28</v>
      </c>
      <c r="D81" s="19" t="s">
        <v>336</v>
      </c>
      <c r="E81" s="23" t="s">
        <v>337</v>
      </c>
      <c r="F81" s="19" t="s">
        <v>28</v>
      </c>
      <c r="G81" s="19" t="s">
        <v>84</v>
      </c>
      <c r="H81" s="19">
        <v>3380.6</v>
      </c>
      <c r="I81" s="19">
        <v>7309.82</v>
      </c>
      <c r="J81" s="27">
        <f t="shared" si="12"/>
        <v>1.16228480151452</v>
      </c>
      <c r="K81" s="22">
        <v>1382.8</v>
      </c>
      <c r="L81" s="27">
        <f t="shared" si="9"/>
        <v>0.189170184765152</v>
      </c>
      <c r="M81" s="22">
        <v>1330.44</v>
      </c>
      <c r="N81" s="27">
        <f t="shared" si="10"/>
        <v>0.182007217687987</v>
      </c>
      <c r="O81" s="31">
        <v>1330.439287</v>
      </c>
      <c r="P81" s="31">
        <v>1330.439287</v>
      </c>
      <c r="Q81" s="37">
        <f t="shared" si="11"/>
        <v>-0.000713000000132524</v>
      </c>
      <c r="R81" s="38">
        <f t="shared" si="13"/>
        <v>0.182007120147965</v>
      </c>
      <c r="S81" s="19" t="s">
        <v>179</v>
      </c>
      <c r="T81" s="19" t="s">
        <v>33</v>
      </c>
      <c r="U81" s="19" t="s">
        <v>179</v>
      </c>
      <c r="V81" s="40" t="s">
        <v>180</v>
      </c>
      <c r="W81" s="19" t="s">
        <v>33</v>
      </c>
      <c r="X81" s="22"/>
      <c r="Y81" s="19" t="s">
        <v>36</v>
      </c>
      <c r="Z81" s="42"/>
    </row>
    <row r="82" s="13" customFormat="1" ht="18" customHeight="1" spans="1:26">
      <c r="A82" s="19">
        <v>79</v>
      </c>
      <c r="B82" s="19" t="s">
        <v>28</v>
      </c>
      <c r="C82" s="19" t="s">
        <v>28</v>
      </c>
      <c r="D82" s="19" t="s">
        <v>338</v>
      </c>
      <c r="E82" s="23" t="s">
        <v>339</v>
      </c>
      <c r="F82" s="19" t="s">
        <v>28</v>
      </c>
      <c r="G82" s="19" t="s">
        <v>72</v>
      </c>
      <c r="H82" s="19">
        <v>475.51</v>
      </c>
      <c r="I82" s="19">
        <v>1004.51</v>
      </c>
      <c r="J82" s="27">
        <f t="shared" si="12"/>
        <v>1.11248974784968</v>
      </c>
      <c r="K82" s="22">
        <v>218.51</v>
      </c>
      <c r="L82" s="27">
        <f t="shared" si="9"/>
        <v>0.217528944460483</v>
      </c>
      <c r="M82" s="22">
        <v>204.36</v>
      </c>
      <c r="N82" s="27">
        <f t="shared" si="10"/>
        <v>0.203442474440274</v>
      </c>
      <c r="O82" s="31">
        <v>204.356522</v>
      </c>
      <c r="P82" s="31">
        <v>204.356522</v>
      </c>
      <c r="Q82" s="37">
        <f t="shared" si="11"/>
        <v>-0.0034780000000012</v>
      </c>
      <c r="R82" s="38">
        <f t="shared" si="13"/>
        <v>0.203439012055629</v>
      </c>
      <c r="S82" s="19" t="s">
        <v>340</v>
      </c>
      <c r="T82" s="19" t="s">
        <v>33</v>
      </c>
      <c r="U82" s="19" t="s">
        <v>340</v>
      </c>
      <c r="V82" s="19" t="s">
        <v>42</v>
      </c>
      <c r="W82" s="19" t="s">
        <v>33</v>
      </c>
      <c r="X82" s="22"/>
      <c r="Y82" s="19" t="s">
        <v>36</v>
      </c>
      <c r="Z82" s="42"/>
    </row>
    <row r="83" s="13" customFormat="1" ht="18" customHeight="1" spans="1:26">
      <c r="A83" s="19">
        <v>80</v>
      </c>
      <c r="B83" s="19" t="s">
        <v>28</v>
      </c>
      <c r="C83" s="19" t="s">
        <v>54</v>
      </c>
      <c r="D83" s="19" t="s">
        <v>341</v>
      </c>
      <c r="E83" s="23" t="s">
        <v>342</v>
      </c>
      <c r="F83" s="19" t="s">
        <v>28</v>
      </c>
      <c r="G83" s="19" t="s">
        <v>57</v>
      </c>
      <c r="H83" s="19">
        <v>0.58</v>
      </c>
      <c r="I83" s="19">
        <v>73.99</v>
      </c>
      <c r="J83" s="27">
        <f t="shared" si="12"/>
        <v>126.568965517241</v>
      </c>
      <c r="K83" s="22">
        <v>59.76</v>
      </c>
      <c r="L83" s="27">
        <f t="shared" si="9"/>
        <v>0.807676713069334</v>
      </c>
      <c r="M83" s="26">
        <v>28.9</v>
      </c>
      <c r="N83" s="27">
        <f t="shared" si="10"/>
        <v>0.390593323422084</v>
      </c>
      <c r="O83" s="31">
        <v>59.762378</v>
      </c>
      <c r="P83" s="32">
        <v>59.76</v>
      </c>
      <c r="Q83" s="39">
        <f t="shared" si="11"/>
        <v>30.862378</v>
      </c>
      <c r="R83" s="38">
        <f t="shared" si="13"/>
        <v>0.807676713069334</v>
      </c>
      <c r="S83" s="19" t="s">
        <v>168</v>
      </c>
      <c r="T83" s="19" t="s">
        <v>33</v>
      </c>
      <c r="U83" s="19" t="s">
        <v>168</v>
      </c>
      <c r="V83" s="40" t="s">
        <v>112</v>
      </c>
      <c r="W83" s="19" t="s">
        <v>33</v>
      </c>
      <c r="X83" s="22"/>
      <c r="Y83" s="19" t="s">
        <v>36</v>
      </c>
      <c r="Z83" s="42" t="s">
        <v>60</v>
      </c>
    </row>
    <row r="84" s="13" customFormat="1" ht="18" customHeight="1" spans="1:26">
      <c r="A84" s="19">
        <v>81</v>
      </c>
      <c r="B84" s="19" t="s">
        <v>28</v>
      </c>
      <c r="C84" s="19" t="s">
        <v>28</v>
      </c>
      <c r="D84" s="19" t="s">
        <v>343</v>
      </c>
      <c r="E84" s="23" t="s">
        <v>344</v>
      </c>
      <c r="F84" s="19" t="s">
        <v>28</v>
      </c>
      <c r="G84" s="19" t="s">
        <v>57</v>
      </c>
      <c r="H84" s="19">
        <v>655.31</v>
      </c>
      <c r="I84" s="19">
        <v>787.18</v>
      </c>
      <c r="J84" s="27">
        <f t="shared" si="12"/>
        <v>0.201233004227007</v>
      </c>
      <c r="K84" s="22">
        <v>421.34</v>
      </c>
      <c r="L84" s="27">
        <f t="shared" si="9"/>
        <v>0.535252420030997</v>
      </c>
      <c r="M84" s="22">
        <v>399.26</v>
      </c>
      <c r="N84" s="27">
        <f t="shared" si="10"/>
        <v>0.507202926903631</v>
      </c>
      <c r="O84" s="31">
        <v>399.25572</v>
      </c>
      <c r="P84" s="31">
        <v>399.25572</v>
      </c>
      <c r="Q84" s="37">
        <f t="shared" si="11"/>
        <v>-0.00427999999999429</v>
      </c>
      <c r="R84" s="38">
        <f t="shared" si="13"/>
        <v>0.507197489773622</v>
      </c>
      <c r="S84" s="19" t="s">
        <v>80</v>
      </c>
      <c r="T84" s="19" t="s">
        <v>33</v>
      </c>
      <c r="U84" s="19" t="s">
        <v>80</v>
      </c>
      <c r="V84" s="112" t="s">
        <v>299</v>
      </c>
      <c r="W84" s="19" t="s">
        <v>33</v>
      </c>
      <c r="X84" s="22"/>
      <c r="Y84" s="19" t="s">
        <v>36</v>
      </c>
      <c r="Z84" s="42"/>
    </row>
    <row r="85" s="13" customFormat="1" ht="18" customHeight="1" spans="1:26">
      <c r="A85" s="19">
        <v>82</v>
      </c>
      <c r="B85" s="19" t="s">
        <v>28</v>
      </c>
      <c r="C85" s="19" t="s">
        <v>28</v>
      </c>
      <c r="D85" s="19" t="s">
        <v>345</v>
      </c>
      <c r="E85" s="23" t="s">
        <v>346</v>
      </c>
      <c r="F85" s="19" t="s">
        <v>28</v>
      </c>
      <c r="G85" s="19" t="s">
        <v>97</v>
      </c>
      <c r="H85" s="28">
        <v>26592.1</v>
      </c>
      <c r="I85" s="19">
        <v>39577.77</v>
      </c>
      <c r="J85" s="27">
        <f t="shared" si="12"/>
        <v>0.488328112484535</v>
      </c>
      <c r="K85" s="22">
        <v>5761.28</v>
      </c>
      <c r="L85" s="27">
        <f t="shared" si="9"/>
        <v>0.14556858559742</v>
      </c>
      <c r="M85" s="22">
        <v>5455.11</v>
      </c>
      <c r="N85" s="27">
        <f t="shared" si="10"/>
        <v>0.137832677283232</v>
      </c>
      <c r="O85" s="31">
        <v>5455.105808</v>
      </c>
      <c r="P85" s="31">
        <v>5455.105808</v>
      </c>
      <c r="Q85" s="37">
        <f t="shared" si="11"/>
        <v>-0.00419199999942066</v>
      </c>
      <c r="R85" s="38">
        <f t="shared" si="13"/>
        <v>0.137832571365188</v>
      </c>
      <c r="S85" s="19" t="s">
        <v>347</v>
      </c>
      <c r="T85" s="19" t="s">
        <v>33</v>
      </c>
      <c r="U85" s="19" t="s">
        <v>347</v>
      </c>
      <c r="V85" s="19" t="s">
        <v>348</v>
      </c>
      <c r="W85" s="19" t="s">
        <v>33</v>
      </c>
      <c r="X85" s="22"/>
      <c r="Y85" s="19" t="s">
        <v>36</v>
      </c>
      <c r="Z85" s="42"/>
    </row>
    <row r="86" s="13" customFormat="1" ht="18" customHeight="1" spans="1:26">
      <c r="A86" s="19">
        <v>83</v>
      </c>
      <c r="B86" s="19" t="s">
        <v>28</v>
      </c>
      <c r="C86" s="19" t="s">
        <v>28</v>
      </c>
      <c r="D86" s="19" t="s">
        <v>349</v>
      </c>
      <c r="E86" s="23" t="s">
        <v>350</v>
      </c>
      <c r="F86" s="19" t="s">
        <v>28</v>
      </c>
      <c r="G86" s="19" t="s">
        <v>31</v>
      </c>
      <c r="H86" s="19">
        <v>3567.87</v>
      </c>
      <c r="I86" s="19">
        <v>6206.71</v>
      </c>
      <c r="J86" s="27">
        <f t="shared" si="12"/>
        <v>0.739612149545807</v>
      </c>
      <c r="K86" s="22">
        <v>560.99</v>
      </c>
      <c r="L86" s="27">
        <f t="shared" si="9"/>
        <v>0.0903844387767432</v>
      </c>
      <c r="M86" s="22">
        <v>558.44</v>
      </c>
      <c r="N86" s="27">
        <f t="shared" si="10"/>
        <v>0.0899735930952147</v>
      </c>
      <c r="O86" s="31">
        <v>558.443721</v>
      </c>
      <c r="P86" s="31">
        <v>558.443721</v>
      </c>
      <c r="Q86" s="37">
        <f t="shared" si="11"/>
        <v>0.0037209999999277</v>
      </c>
      <c r="R86" s="38">
        <f t="shared" si="13"/>
        <v>0.0899741926076778</v>
      </c>
      <c r="S86" s="19" t="s">
        <v>171</v>
      </c>
      <c r="T86" s="19" t="s">
        <v>33</v>
      </c>
      <c r="U86" s="19" t="s">
        <v>179</v>
      </c>
      <c r="V86" s="40" t="s">
        <v>180</v>
      </c>
      <c r="W86" s="19" t="s">
        <v>33</v>
      </c>
      <c r="X86" s="22" t="s">
        <v>351</v>
      </c>
      <c r="Y86" s="19" t="s">
        <v>36</v>
      </c>
      <c r="Z86" s="42"/>
    </row>
    <row r="87" s="13" customFormat="1" ht="18" customHeight="1" spans="1:26">
      <c r="A87" s="19">
        <v>84</v>
      </c>
      <c r="B87" s="19" t="s">
        <v>28</v>
      </c>
      <c r="C87" s="19" t="s">
        <v>28</v>
      </c>
      <c r="D87" s="19" t="s">
        <v>352</v>
      </c>
      <c r="E87" s="23" t="s">
        <v>353</v>
      </c>
      <c r="F87" s="19" t="s">
        <v>28</v>
      </c>
      <c r="G87" s="19" t="s">
        <v>31</v>
      </c>
      <c r="H87" s="19">
        <v>10347.83</v>
      </c>
      <c r="I87" s="19">
        <v>13623.46</v>
      </c>
      <c r="J87" s="27">
        <f t="shared" si="12"/>
        <v>0.316552359286923</v>
      </c>
      <c r="K87" s="22">
        <v>1002.66</v>
      </c>
      <c r="L87" s="27">
        <f t="shared" si="9"/>
        <v>0.0735980433751778</v>
      </c>
      <c r="M87" s="22">
        <v>1002.65</v>
      </c>
      <c r="N87" s="27">
        <f t="shared" si="10"/>
        <v>0.0735973093472583</v>
      </c>
      <c r="O87" s="31">
        <v>1002.657453</v>
      </c>
      <c r="P87" s="31">
        <v>1002.657453</v>
      </c>
      <c r="Q87" s="37">
        <f t="shared" si="11"/>
        <v>0.007453000000055</v>
      </c>
      <c r="R87" s="38">
        <f t="shared" si="13"/>
        <v>0.0735978564182667</v>
      </c>
      <c r="S87" s="19" t="s">
        <v>354</v>
      </c>
      <c r="T87" s="19" t="s">
        <v>33</v>
      </c>
      <c r="U87" s="19" t="s">
        <v>183</v>
      </c>
      <c r="V87" s="40" t="s">
        <v>184</v>
      </c>
      <c r="W87" s="19" t="s">
        <v>33</v>
      </c>
      <c r="X87" s="22"/>
      <c r="Y87" s="19" t="s">
        <v>36</v>
      </c>
      <c r="Z87" s="42"/>
    </row>
    <row r="88" s="13" customFormat="1" ht="18" customHeight="1" spans="1:26">
      <c r="A88" s="19">
        <v>85</v>
      </c>
      <c r="B88" s="19" t="s">
        <v>28</v>
      </c>
      <c r="C88" s="19" t="s">
        <v>28</v>
      </c>
      <c r="D88" s="19" t="s">
        <v>355</v>
      </c>
      <c r="E88" s="23" t="s">
        <v>356</v>
      </c>
      <c r="F88" s="19" t="s">
        <v>28</v>
      </c>
      <c r="G88" s="19" t="s">
        <v>50</v>
      </c>
      <c r="H88" s="19">
        <v>1260.2</v>
      </c>
      <c r="I88" s="19">
        <v>2011.66</v>
      </c>
      <c r="J88" s="27">
        <f t="shared" si="12"/>
        <v>0.596302174258054</v>
      </c>
      <c r="K88" s="22">
        <v>303.16</v>
      </c>
      <c r="L88" s="27">
        <f t="shared" si="9"/>
        <v>0.150701410775181</v>
      </c>
      <c r="M88" s="22">
        <v>303.15</v>
      </c>
      <c r="N88" s="27">
        <f t="shared" si="10"/>
        <v>0.150696439756221</v>
      </c>
      <c r="O88" s="31">
        <v>303.158932</v>
      </c>
      <c r="P88" s="31">
        <v>303.158932</v>
      </c>
      <c r="Q88" s="37">
        <f t="shared" si="11"/>
        <v>0.00893200000001571</v>
      </c>
      <c r="R88" s="38">
        <f t="shared" si="13"/>
        <v>0.150700879870356</v>
      </c>
      <c r="S88" s="19" t="s">
        <v>357</v>
      </c>
      <c r="T88" s="19" t="s">
        <v>33</v>
      </c>
      <c r="U88" s="19" t="s">
        <v>358</v>
      </c>
      <c r="V88" s="112" t="s">
        <v>359</v>
      </c>
      <c r="W88" s="19" t="s">
        <v>33</v>
      </c>
      <c r="X88" s="22"/>
      <c r="Y88" s="19" t="s">
        <v>36</v>
      </c>
      <c r="Z88" s="42"/>
    </row>
    <row r="89" s="13" customFormat="1" ht="18" customHeight="1" spans="1:26">
      <c r="A89" s="19">
        <v>86</v>
      </c>
      <c r="B89" s="19" t="s">
        <v>28</v>
      </c>
      <c r="C89" s="19" t="s">
        <v>28</v>
      </c>
      <c r="D89" s="19" t="s">
        <v>360</v>
      </c>
      <c r="E89" s="23" t="s">
        <v>361</v>
      </c>
      <c r="F89" s="19" t="s">
        <v>28</v>
      </c>
      <c r="G89" s="19" t="s">
        <v>31</v>
      </c>
      <c r="H89" s="19">
        <v>20886.77</v>
      </c>
      <c r="I89" s="19">
        <v>41932.65</v>
      </c>
      <c r="J89" s="27">
        <f t="shared" si="12"/>
        <v>1.00761774079956</v>
      </c>
      <c r="K89" s="22">
        <v>2786.32</v>
      </c>
      <c r="L89" s="27">
        <f t="shared" si="9"/>
        <v>0.0664475057025969</v>
      </c>
      <c r="M89" s="22">
        <v>2776.24</v>
      </c>
      <c r="N89" s="27">
        <f t="shared" si="10"/>
        <v>0.0662071202273169</v>
      </c>
      <c r="O89" s="31">
        <v>2776.247457</v>
      </c>
      <c r="P89" s="31">
        <v>2776.247457</v>
      </c>
      <c r="Q89" s="37">
        <f t="shared" si="11"/>
        <v>0.00745700000015859</v>
      </c>
      <c r="R89" s="38">
        <f t="shared" si="13"/>
        <v>0.0662072980601035</v>
      </c>
      <c r="S89" s="19" t="s">
        <v>362</v>
      </c>
      <c r="T89" s="19" t="s">
        <v>33</v>
      </c>
      <c r="U89" s="19" t="s">
        <v>362</v>
      </c>
      <c r="V89" s="19" t="s">
        <v>363</v>
      </c>
      <c r="W89" s="19" t="s">
        <v>33</v>
      </c>
      <c r="X89" s="22"/>
      <c r="Y89" s="19" t="s">
        <v>36</v>
      </c>
      <c r="Z89" s="42"/>
    </row>
    <row r="90" s="13" customFormat="1" ht="18" customHeight="1" spans="1:26">
      <c r="A90" s="19">
        <v>87</v>
      </c>
      <c r="B90" s="19" t="s">
        <v>28</v>
      </c>
      <c r="C90" s="19" t="s">
        <v>28</v>
      </c>
      <c r="D90" s="19" t="s">
        <v>364</v>
      </c>
      <c r="E90" s="23" t="s">
        <v>365</v>
      </c>
      <c r="F90" s="19" t="s">
        <v>28</v>
      </c>
      <c r="G90" s="19" t="s">
        <v>366</v>
      </c>
      <c r="H90" s="19">
        <v>827.06</v>
      </c>
      <c r="I90" s="19">
        <v>1341.64</v>
      </c>
      <c r="J90" s="27">
        <f t="shared" si="12"/>
        <v>0.622179769303316</v>
      </c>
      <c r="K90" s="22">
        <v>301.86</v>
      </c>
      <c r="L90" s="27">
        <f t="shared" si="9"/>
        <v>0.224993291792135</v>
      </c>
      <c r="M90" s="22">
        <v>301.86</v>
      </c>
      <c r="N90" s="27">
        <f t="shared" si="10"/>
        <v>0.224993291792135</v>
      </c>
      <c r="O90" s="31">
        <v>301.864921</v>
      </c>
      <c r="P90" s="32">
        <v>301.86</v>
      </c>
      <c r="Q90" s="37">
        <f t="shared" si="11"/>
        <v>0.00492099999996753</v>
      </c>
      <c r="R90" s="38">
        <f t="shared" si="13"/>
        <v>0.224993291792135</v>
      </c>
      <c r="S90" s="19" t="s">
        <v>367</v>
      </c>
      <c r="T90" s="19" t="s">
        <v>33</v>
      </c>
      <c r="U90" s="19" t="s">
        <v>73</v>
      </c>
      <c r="V90" s="40" t="s">
        <v>52</v>
      </c>
      <c r="W90" s="19" t="s">
        <v>33</v>
      </c>
      <c r="X90" s="22"/>
      <c r="Y90" s="19" t="s">
        <v>36</v>
      </c>
      <c r="Z90" s="42"/>
    </row>
    <row r="91" s="13" customFormat="1" ht="18" customHeight="1" spans="1:26">
      <c r="A91" s="19">
        <v>88</v>
      </c>
      <c r="B91" s="19" t="s">
        <v>28</v>
      </c>
      <c r="C91" s="19" t="s">
        <v>28</v>
      </c>
      <c r="D91" s="19" t="s">
        <v>368</v>
      </c>
      <c r="E91" s="23" t="s">
        <v>369</v>
      </c>
      <c r="F91" s="19" t="s">
        <v>28</v>
      </c>
      <c r="G91" s="19" t="s">
        <v>50</v>
      </c>
      <c r="H91" s="19">
        <v>7493.24</v>
      </c>
      <c r="I91" s="19">
        <v>9035.33</v>
      </c>
      <c r="J91" s="27">
        <f t="shared" si="12"/>
        <v>0.205797492139582</v>
      </c>
      <c r="K91" s="22">
        <v>924.33</v>
      </c>
      <c r="L91" s="27">
        <f t="shared" si="9"/>
        <v>0.10230174216105</v>
      </c>
      <c r="M91" s="22">
        <v>924.33</v>
      </c>
      <c r="N91" s="27">
        <f t="shared" si="10"/>
        <v>0.10230174216105</v>
      </c>
      <c r="O91" s="31">
        <v>924.334655</v>
      </c>
      <c r="P91" s="32">
        <v>924.33</v>
      </c>
      <c r="Q91" s="37">
        <f t="shared" si="11"/>
        <v>0.004654999999957</v>
      </c>
      <c r="R91" s="38">
        <f t="shared" si="13"/>
        <v>0.10230174216105</v>
      </c>
      <c r="S91" s="19" t="s">
        <v>370</v>
      </c>
      <c r="T91" s="19" t="s">
        <v>33</v>
      </c>
      <c r="U91" s="19" t="s">
        <v>371</v>
      </c>
      <c r="V91" s="112" t="s">
        <v>372</v>
      </c>
      <c r="W91" s="19" t="s">
        <v>33</v>
      </c>
      <c r="X91" s="22"/>
      <c r="Y91" s="19" t="s">
        <v>36</v>
      </c>
      <c r="Z91" s="42"/>
    </row>
    <row r="92" s="13" customFormat="1" ht="18" customHeight="1" spans="1:26">
      <c r="A92" s="19">
        <v>89</v>
      </c>
      <c r="B92" s="19" t="s">
        <v>28</v>
      </c>
      <c r="C92" s="19" t="s">
        <v>28</v>
      </c>
      <c r="D92" s="19" t="s">
        <v>373</v>
      </c>
      <c r="E92" s="23" t="s">
        <v>374</v>
      </c>
      <c r="F92" s="19" t="s">
        <v>28</v>
      </c>
      <c r="G92" s="19" t="s">
        <v>31</v>
      </c>
      <c r="H92" s="19">
        <v>1049.57</v>
      </c>
      <c r="I92" s="19">
        <v>1585.12</v>
      </c>
      <c r="J92" s="27">
        <f t="shared" si="12"/>
        <v>0.510256581266614</v>
      </c>
      <c r="K92" s="19">
        <v>120.12</v>
      </c>
      <c r="L92" s="27">
        <f t="shared" si="9"/>
        <v>0.0757797516907237</v>
      </c>
      <c r="M92" s="19">
        <v>113.86</v>
      </c>
      <c r="N92" s="27">
        <f t="shared" si="10"/>
        <v>0.0718305238720097</v>
      </c>
      <c r="O92" s="31">
        <v>113.863783</v>
      </c>
      <c r="P92" s="31">
        <v>113.863783</v>
      </c>
      <c r="Q92" s="37">
        <f t="shared" si="11"/>
        <v>0.00378299999999854</v>
      </c>
      <c r="R92" s="38">
        <f t="shared" si="13"/>
        <v>0.0718329104421116</v>
      </c>
      <c r="S92" s="19" t="s">
        <v>314</v>
      </c>
      <c r="T92" s="19" t="s">
        <v>33</v>
      </c>
      <c r="U92" s="19" t="s">
        <v>314</v>
      </c>
      <c r="V92" s="19" t="s">
        <v>315</v>
      </c>
      <c r="W92" s="19" t="s">
        <v>33</v>
      </c>
      <c r="X92" s="22"/>
      <c r="Y92" s="19" t="s">
        <v>36</v>
      </c>
      <c r="Z92" s="42"/>
    </row>
    <row r="93" s="13" customFormat="1" ht="18" customHeight="1" spans="1:26">
      <c r="A93" s="19">
        <v>90</v>
      </c>
      <c r="B93" s="19" t="s">
        <v>28</v>
      </c>
      <c r="C93" s="19" t="s">
        <v>28</v>
      </c>
      <c r="D93" s="19" t="s">
        <v>375</v>
      </c>
      <c r="E93" s="23" t="s">
        <v>376</v>
      </c>
      <c r="F93" s="19" t="s">
        <v>28</v>
      </c>
      <c r="G93" s="19" t="s">
        <v>97</v>
      </c>
      <c r="H93" s="19">
        <v>1760.35</v>
      </c>
      <c r="I93" s="19">
        <v>2471.6</v>
      </c>
      <c r="J93" s="27">
        <f t="shared" si="12"/>
        <v>0.404038969523106</v>
      </c>
      <c r="K93" s="19">
        <v>160.51</v>
      </c>
      <c r="L93" s="27">
        <f t="shared" si="9"/>
        <v>0.064941738145331</v>
      </c>
      <c r="M93" s="19">
        <v>160.51</v>
      </c>
      <c r="N93" s="27">
        <f t="shared" si="10"/>
        <v>0.064941738145331</v>
      </c>
      <c r="O93" s="31">
        <v>160.511645</v>
      </c>
      <c r="P93" s="32">
        <v>160.51</v>
      </c>
      <c r="Q93" s="37">
        <f t="shared" si="11"/>
        <v>0.00164499999999634</v>
      </c>
      <c r="R93" s="38">
        <f t="shared" si="13"/>
        <v>0.064941738145331</v>
      </c>
      <c r="S93" s="19" t="s">
        <v>183</v>
      </c>
      <c r="T93" s="19" t="s">
        <v>33</v>
      </c>
      <c r="U93" s="19" t="s">
        <v>314</v>
      </c>
      <c r="V93" s="19" t="s">
        <v>315</v>
      </c>
      <c r="W93" s="19" t="s">
        <v>33</v>
      </c>
      <c r="X93" s="22"/>
      <c r="Y93" s="19" t="s">
        <v>36</v>
      </c>
      <c r="Z93" s="42"/>
    </row>
    <row r="94" s="13" customFormat="1" ht="18" customHeight="1" spans="1:26">
      <c r="A94" s="19">
        <v>91</v>
      </c>
      <c r="B94" s="19" t="s">
        <v>28</v>
      </c>
      <c r="C94" s="19" t="s">
        <v>28</v>
      </c>
      <c r="D94" s="19" t="s">
        <v>377</v>
      </c>
      <c r="E94" s="23" t="s">
        <v>378</v>
      </c>
      <c r="F94" s="19" t="s">
        <v>28</v>
      </c>
      <c r="G94" s="19" t="s">
        <v>266</v>
      </c>
      <c r="H94" s="19">
        <v>789.14</v>
      </c>
      <c r="I94" s="19">
        <v>1023.07</v>
      </c>
      <c r="J94" s="27">
        <f t="shared" si="12"/>
        <v>0.296436627214436</v>
      </c>
      <c r="K94" s="19">
        <v>359.56</v>
      </c>
      <c r="L94" s="27">
        <f t="shared" si="9"/>
        <v>0.351452002306783</v>
      </c>
      <c r="M94" s="19">
        <v>276.33</v>
      </c>
      <c r="N94" s="27">
        <f t="shared" si="10"/>
        <v>0.27009882021758</v>
      </c>
      <c r="O94" s="31">
        <v>276.332172</v>
      </c>
      <c r="P94" s="31">
        <v>276.332172</v>
      </c>
      <c r="Q94" s="37">
        <f t="shared" si="11"/>
        <v>0.00217200000003004</v>
      </c>
      <c r="R94" s="38">
        <f t="shared" si="13"/>
        <v>0.270100943239466</v>
      </c>
      <c r="S94" s="19" t="s">
        <v>80</v>
      </c>
      <c r="T94" s="19" t="s">
        <v>33</v>
      </c>
      <c r="U94" s="19" t="s">
        <v>80</v>
      </c>
      <c r="V94" s="112" t="s">
        <v>299</v>
      </c>
      <c r="W94" s="19" t="s">
        <v>33</v>
      </c>
      <c r="X94" s="22"/>
      <c r="Y94" s="19" t="s">
        <v>36</v>
      </c>
      <c r="Z94" s="42"/>
    </row>
    <row r="95" s="13" customFormat="1" ht="18" customHeight="1" spans="1:26">
      <c r="A95" s="19">
        <v>92</v>
      </c>
      <c r="B95" s="19" t="s">
        <v>28</v>
      </c>
      <c r="C95" s="19" t="s">
        <v>28</v>
      </c>
      <c r="D95" s="19" t="s">
        <v>379</v>
      </c>
      <c r="E95" s="23" t="s">
        <v>380</v>
      </c>
      <c r="F95" s="19" t="s">
        <v>28</v>
      </c>
      <c r="G95" s="19" t="s">
        <v>50</v>
      </c>
      <c r="H95" s="19">
        <v>1631.27</v>
      </c>
      <c r="I95" s="19">
        <v>1992.1</v>
      </c>
      <c r="J95" s="27">
        <f t="shared" si="12"/>
        <v>0.221195755454339</v>
      </c>
      <c r="K95" s="19">
        <v>196.23</v>
      </c>
      <c r="L95" s="27">
        <f t="shared" si="9"/>
        <v>0.0985040911600823</v>
      </c>
      <c r="M95" s="19">
        <v>196.22</v>
      </c>
      <c r="N95" s="27">
        <f t="shared" si="10"/>
        <v>0.0984990713317605</v>
      </c>
      <c r="O95" s="31">
        <v>196.22543</v>
      </c>
      <c r="P95" s="31">
        <v>196.22543</v>
      </c>
      <c r="Q95" s="37">
        <f t="shared" si="11"/>
        <v>0.00542999999998983</v>
      </c>
      <c r="R95" s="38">
        <f t="shared" si="13"/>
        <v>0.0985017970985392</v>
      </c>
      <c r="S95" s="19" t="s">
        <v>371</v>
      </c>
      <c r="T95" s="19" t="s">
        <v>33</v>
      </c>
      <c r="U95" s="19" t="s">
        <v>381</v>
      </c>
      <c r="V95" s="112" t="s">
        <v>382</v>
      </c>
      <c r="W95" s="19" t="s">
        <v>33</v>
      </c>
      <c r="X95" s="22"/>
      <c r="Y95" s="19" t="s">
        <v>36</v>
      </c>
      <c r="Z95" s="42"/>
    </row>
    <row r="96" s="13" customFormat="1" ht="18" customHeight="1" spans="1:26">
      <c r="A96" s="19">
        <v>93</v>
      </c>
      <c r="B96" s="19" t="s">
        <v>28</v>
      </c>
      <c r="C96" s="19" t="s">
        <v>28</v>
      </c>
      <c r="D96" s="19" t="s">
        <v>383</v>
      </c>
      <c r="E96" s="23" t="s">
        <v>384</v>
      </c>
      <c r="F96" s="19" t="s">
        <v>28</v>
      </c>
      <c r="G96" s="19" t="s">
        <v>215</v>
      </c>
      <c r="H96" s="19">
        <v>604.97</v>
      </c>
      <c r="I96" s="19">
        <v>929.56</v>
      </c>
      <c r="J96" s="27">
        <f t="shared" si="12"/>
        <v>0.53653900193398</v>
      </c>
      <c r="K96" s="19">
        <v>102.48</v>
      </c>
      <c r="L96" s="27">
        <f t="shared" si="9"/>
        <v>0.110245707646629</v>
      </c>
      <c r="M96" s="19">
        <v>87.27</v>
      </c>
      <c r="N96" s="27">
        <f t="shared" si="10"/>
        <v>0.0938831275011834</v>
      </c>
      <c r="O96" s="31">
        <v>87.275178</v>
      </c>
      <c r="P96" s="31">
        <v>87.275178</v>
      </c>
      <c r="Q96" s="37">
        <f t="shared" si="11"/>
        <v>0.00517800000000079</v>
      </c>
      <c r="R96" s="38">
        <f t="shared" si="13"/>
        <v>0.0938886978785662</v>
      </c>
      <c r="S96" s="19" t="s">
        <v>381</v>
      </c>
      <c r="T96" s="19" t="s">
        <v>33</v>
      </c>
      <c r="U96" s="19" t="s">
        <v>381</v>
      </c>
      <c r="V96" s="112" t="s">
        <v>382</v>
      </c>
      <c r="W96" s="19" t="s">
        <v>33</v>
      </c>
      <c r="X96" s="22"/>
      <c r="Y96" s="19" t="s">
        <v>36</v>
      </c>
      <c r="Z96" s="42"/>
    </row>
    <row r="97" s="13" customFormat="1" ht="18" customHeight="1" spans="1:26">
      <c r="A97" s="19">
        <v>94</v>
      </c>
      <c r="B97" s="19" t="s">
        <v>28</v>
      </c>
      <c r="C97" s="19" t="s">
        <v>28</v>
      </c>
      <c r="D97" s="19" t="s">
        <v>385</v>
      </c>
      <c r="E97" s="23" t="s">
        <v>386</v>
      </c>
      <c r="F97" s="19" t="s">
        <v>28</v>
      </c>
      <c r="G97" s="19" t="s">
        <v>72</v>
      </c>
      <c r="H97" s="19">
        <v>2384.29</v>
      </c>
      <c r="I97" s="19">
        <v>3339.11</v>
      </c>
      <c r="J97" s="27">
        <f t="shared" si="12"/>
        <v>0.400463030923252</v>
      </c>
      <c r="K97" s="19">
        <v>1580.55</v>
      </c>
      <c r="L97" s="27">
        <f t="shared" si="9"/>
        <v>0.473344693645912</v>
      </c>
      <c r="M97" s="19">
        <v>1305.06</v>
      </c>
      <c r="N97" s="27">
        <f t="shared" si="10"/>
        <v>0.390840673113494</v>
      </c>
      <c r="O97" s="31">
        <v>1305.064565</v>
      </c>
      <c r="P97" s="31">
        <v>1305.064565</v>
      </c>
      <c r="Q97" s="37">
        <f t="shared" si="11"/>
        <v>0.00456499999995685</v>
      </c>
      <c r="R97" s="38">
        <f t="shared" si="13"/>
        <v>0.390842040244257</v>
      </c>
      <c r="S97" s="19" t="s">
        <v>387</v>
      </c>
      <c r="T97" s="19" t="s">
        <v>33</v>
      </c>
      <c r="U97" s="19" t="s">
        <v>387</v>
      </c>
      <c r="V97" s="112" t="s">
        <v>388</v>
      </c>
      <c r="W97" s="19" t="s">
        <v>33</v>
      </c>
      <c r="X97" s="22"/>
      <c r="Y97" s="19" t="s">
        <v>36</v>
      </c>
      <c r="Z97" s="42"/>
    </row>
    <row r="98" s="13" customFormat="1" ht="18" customHeight="1" spans="1:26">
      <c r="A98" s="19">
        <v>95</v>
      </c>
      <c r="B98" s="19" t="s">
        <v>28</v>
      </c>
      <c r="C98" s="19" t="s">
        <v>28</v>
      </c>
      <c r="D98" s="19" t="s">
        <v>389</v>
      </c>
      <c r="E98" s="23" t="s">
        <v>390</v>
      </c>
      <c r="F98" s="19" t="s">
        <v>28</v>
      </c>
      <c r="G98" s="19" t="s">
        <v>87</v>
      </c>
      <c r="H98" s="19">
        <v>10252.41</v>
      </c>
      <c r="I98" s="19">
        <v>14884.88</v>
      </c>
      <c r="J98" s="27">
        <f t="shared" si="12"/>
        <v>0.451842054697383</v>
      </c>
      <c r="K98" s="19">
        <v>1380.48</v>
      </c>
      <c r="L98" s="27">
        <f t="shared" si="9"/>
        <v>0.0927437775783211</v>
      </c>
      <c r="M98" s="19">
        <v>1129.32</v>
      </c>
      <c r="N98" s="27">
        <f t="shared" si="10"/>
        <v>0.0758702791020149</v>
      </c>
      <c r="O98" s="31">
        <v>1129.321685</v>
      </c>
      <c r="P98" s="31">
        <v>1129.321685</v>
      </c>
      <c r="Q98" s="37">
        <f t="shared" si="11"/>
        <v>0.0016849999999522</v>
      </c>
      <c r="R98" s="38">
        <f t="shared" si="13"/>
        <v>0.0758703923041368</v>
      </c>
      <c r="S98" s="19" t="s">
        <v>391</v>
      </c>
      <c r="T98" s="19" t="s">
        <v>33</v>
      </c>
      <c r="U98" s="19" t="s">
        <v>391</v>
      </c>
      <c r="V98" s="112" t="s">
        <v>392</v>
      </c>
      <c r="W98" s="19" t="s">
        <v>33</v>
      </c>
      <c r="X98" s="22"/>
      <c r="Y98" s="19" t="s">
        <v>36</v>
      </c>
      <c r="Z98" s="42"/>
    </row>
    <row r="99" s="13" customFormat="1" ht="18" customHeight="1" spans="1:26">
      <c r="A99" s="19">
        <v>96</v>
      </c>
      <c r="B99" s="19" t="s">
        <v>28</v>
      </c>
      <c r="C99" s="19" t="s">
        <v>28</v>
      </c>
      <c r="D99" s="19" t="s">
        <v>393</v>
      </c>
      <c r="E99" s="23" t="s">
        <v>394</v>
      </c>
      <c r="F99" s="19" t="s">
        <v>28</v>
      </c>
      <c r="G99" s="19" t="s">
        <v>31</v>
      </c>
      <c r="H99" s="19">
        <v>2120.68</v>
      </c>
      <c r="I99" s="19">
        <v>3457.06</v>
      </c>
      <c r="J99" s="27">
        <f t="shared" si="12"/>
        <v>0.630165795876794</v>
      </c>
      <c r="K99" s="19">
        <v>746.39</v>
      </c>
      <c r="L99" s="27">
        <f t="shared" si="9"/>
        <v>0.215903108421607</v>
      </c>
      <c r="M99" s="19">
        <v>699.96</v>
      </c>
      <c r="N99" s="27">
        <f t="shared" si="10"/>
        <v>0.202472621244641</v>
      </c>
      <c r="O99" s="31">
        <v>699.963224</v>
      </c>
      <c r="P99" s="31">
        <v>699.963224</v>
      </c>
      <c r="Q99" s="37">
        <f t="shared" si="11"/>
        <v>0.00322399999993195</v>
      </c>
      <c r="R99" s="38">
        <f t="shared" si="13"/>
        <v>0.202473553828976</v>
      </c>
      <c r="S99" s="19" t="s">
        <v>395</v>
      </c>
      <c r="T99" s="19" t="s">
        <v>33</v>
      </c>
      <c r="U99" s="19" t="s">
        <v>395</v>
      </c>
      <c r="V99" s="112" t="s">
        <v>156</v>
      </c>
      <c r="W99" s="19" t="s">
        <v>33</v>
      </c>
      <c r="X99" s="22"/>
      <c r="Y99" s="19" t="s">
        <v>36</v>
      </c>
      <c r="Z99" s="42"/>
    </row>
    <row r="100" s="13" customFormat="1" ht="18" customHeight="1" spans="1:26">
      <c r="A100" s="19">
        <v>97</v>
      </c>
      <c r="B100" s="19" t="s">
        <v>28</v>
      </c>
      <c r="C100" s="19" t="s">
        <v>28</v>
      </c>
      <c r="D100" s="19" t="s">
        <v>396</v>
      </c>
      <c r="E100" s="23" t="s">
        <v>397</v>
      </c>
      <c r="F100" s="19" t="s">
        <v>28</v>
      </c>
      <c r="G100" s="19" t="s">
        <v>84</v>
      </c>
      <c r="H100" s="19">
        <v>2755.9</v>
      </c>
      <c r="I100" s="19">
        <v>3462.14</v>
      </c>
      <c r="J100" s="27">
        <f t="shared" si="12"/>
        <v>0.256264741100911</v>
      </c>
      <c r="K100" s="19">
        <v>205.78</v>
      </c>
      <c r="L100" s="27">
        <f t="shared" si="9"/>
        <v>0.0594372266863847</v>
      </c>
      <c r="M100" s="19">
        <v>205.78</v>
      </c>
      <c r="N100" s="27">
        <f t="shared" si="10"/>
        <v>0.0594372266863847</v>
      </c>
      <c r="O100" s="31">
        <v>205.784266</v>
      </c>
      <c r="P100" s="32">
        <v>205.78</v>
      </c>
      <c r="Q100" s="37">
        <f t="shared" si="11"/>
        <v>0.00426600000000121</v>
      </c>
      <c r="R100" s="38">
        <f t="shared" si="13"/>
        <v>0.0594372266863847</v>
      </c>
      <c r="S100" s="19" t="s">
        <v>168</v>
      </c>
      <c r="T100" s="19" t="s">
        <v>33</v>
      </c>
      <c r="U100" s="19" t="s">
        <v>398</v>
      </c>
      <c r="V100" s="19" t="s">
        <v>399</v>
      </c>
      <c r="W100" s="19" t="s">
        <v>33</v>
      </c>
      <c r="X100" s="22"/>
      <c r="Y100" s="19" t="s">
        <v>36</v>
      </c>
      <c r="Z100" s="42"/>
    </row>
    <row r="101" s="13" customFormat="1" ht="18" customHeight="1" spans="1:26">
      <c r="A101" s="19">
        <v>98</v>
      </c>
      <c r="B101" s="19" t="s">
        <v>28</v>
      </c>
      <c r="C101" s="19" t="s">
        <v>28</v>
      </c>
      <c r="D101" s="19" t="s">
        <v>400</v>
      </c>
      <c r="E101" s="23" t="s">
        <v>401</v>
      </c>
      <c r="F101" s="19" t="s">
        <v>28</v>
      </c>
      <c r="G101" s="19" t="s">
        <v>31</v>
      </c>
      <c r="H101" s="19">
        <v>3527.3</v>
      </c>
      <c r="I101" s="19">
        <v>5493.93</v>
      </c>
      <c r="J101" s="27">
        <f t="shared" si="12"/>
        <v>0.557545431349758</v>
      </c>
      <c r="K101" s="19">
        <v>301.03</v>
      </c>
      <c r="L101" s="27">
        <f t="shared" si="9"/>
        <v>0.0547931990396674</v>
      </c>
      <c r="M101" s="19">
        <v>299.2</v>
      </c>
      <c r="N101" s="27">
        <f t="shared" si="10"/>
        <v>0.0544601041513088</v>
      </c>
      <c r="O101" s="31">
        <v>299.208478</v>
      </c>
      <c r="P101" s="31">
        <v>299.208478</v>
      </c>
      <c r="Q101" s="37">
        <f t="shared" si="11"/>
        <v>0.00847800000002508</v>
      </c>
      <c r="R101" s="38">
        <f t="shared" si="13"/>
        <v>0.0544616473089391</v>
      </c>
      <c r="S101" s="19" t="s">
        <v>80</v>
      </c>
      <c r="T101" s="19" t="s">
        <v>33</v>
      </c>
      <c r="U101" s="19" t="s">
        <v>381</v>
      </c>
      <c r="V101" s="112" t="s">
        <v>382</v>
      </c>
      <c r="W101" s="19" t="s">
        <v>33</v>
      </c>
      <c r="X101" s="22"/>
      <c r="Y101" s="19" t="s">
        <v>36</v>
      </c>
      <c r="Z101" s="42"/>
    </row>
    <row r="102" s="13" customFormat="1" ht="18" customHeight="1" spans="1:26">
      <c r="A102" s="19">
        <v>99</v>
      </c>
      <c r="B102" s="19" t="s">
        <v>28</v>
      </c>
      <c r="C102" s="19" t="s">
        <v>28</v>
      </c>
      <c r="D102" s="19" t="s">
        <v>402</v>
      </c>
      <c r="E102" s="23" t="s">
        <v>403</v>
      </c>
      <c r="F102" s="19" t="s">
        <v>28</v>
      </c>
      <c r="G102" s="19" t="s">
        <v>84</v>
      </c>
      <c r="H102" s="19">
        <v>932.13</v>
      </c>
      <c r="I102" s="19">
        <v>1584.41</v>
      </c>
      <c r="J102" s="27">
        <f t="shared" si="12"/>
        <v>0.699773636724491</v>
      </c>
      <c r="K102" s="19">
        <v>196</v>
      </c>
      <c r="L102" s="27">
        <f t="shared" si="9"/>
        <v>0.123705354043461</v>
      </c>
      <c r="M102" s="19">
        <v>194.96</v>
      </c>
      <c r="N102" s="27">
        <f t="shared" si="10"/>
        <v>0.123048958287312</v>
      </c>
      <c r="O102" s="31">
        <v>194.966965</v>
      </c>
      <c r="P102" s="31">
        <v>194.966965</v>
      </c>
      <c r="Q102" s="37">
        <f t="shared" si="11"/>
        <v>0.00696499999997968</v>
      </c>
      <c r="R102" s="38">
        <f t="shared" si="13"/>
        <v>0.123053354245429</v>
      </c>
      <c r="S102" s="19" t="s">
        <v>404</v>
      </c>
      <c r="T102" s="19" t="s">
        <v>33</v>
      </c>
      <c r="U102" s="19" t="s">
        <v>404</v>
      </c>
      <c r="V102" s="19" t="s">
        <v>405</v>
      </c>
      <c r="W102" s="19" t="s">
        <v>33</v>
      </c>
      <c r="X102" s="22"/>
      <c r="Y102" s="19" t="s">
        <v>36</v>
      </c>
      <c r="Z102" s="42"/>
    </row>
    <row r="103" s="13" customFormat="1" ht="18" customHeight="1" spans="1:26">
      <c r="A103" s="19">
        <v>100</v>
      </c>
      <c r="B103" s="19" t="s">
        <v>28</v>
      </c>
      <c r="C103" s="19" t="s">
        <v>28</v>
      </c>
      <c r="D103" s="19" t="s">
        <v>406</v>
      </c>
      <c r="E103" s="23" t="s">
        <v>407</v>
      </c>
      <c r="F103" s="19" t="s">
        <v>28</v>
      </c>
      <c r="G103" s="19" t="s">
        <v>50</v>
      </c>
      <c r="H103" s="19">
        <v>452.46</v>
      </c>
      <c r="I103" s="19">
        <v>548.87</v>
      </c>
      <c r="J103" s="27">
        <f t="shared" si="12"/>
        <v>0.213079609247226</v>
      </c>
      <c r="K103" s="19">
        <v>239.95</v>
      </c>
      <c r="L103" s="27">
        <f t="shared" si="9"/>
        <v>0.437170914788566</v>
      </c>
      <c r="M103" s="19">
        <v>132.63</v>
      </c>
      <c r="N103" s="27">
        <f t="shared" si="10"/>
        <v>0.241641918851458</v>
      </c>
      <c r="O103" s="31">
        <v>132.633049</v>
      </c>
      <c r="P103" s="31">
        <v>132.633049</v>
      </c>
      <c r="Q103" s="37">
        <f t="shared" si="11"/>
        <v>0.0030490000000043</v>
      </c>
      <c r="R103" s="38">
        <f t="shared" si="13"/>
        <v>0.241647473900924</v>
      </c>
      <c r="S103" s="19" t="s">
        <v>163</v>
      </c>
      <c r="T103" s="19" t="s">
        <v>33</v>
      </c>
      <c r="U103" s="19" t="s">
        <v>408</v>
      </c>
      <c r="V103" s="19" t="s">
        <v>89</v>
      </c>
      <c r="W103" s="19" t="s">
        <v>33</v>
      </c>
      <c r="X103" s="22"/>
      <c r="Y103" s="19" t="s">
        <v>36</v>
      </c>
      <c r="Z103" s="42"/>
    </row>
    <row r="104" s="13" customFormat="1" ht="18" customHeight="1" spans="1:26">
      <c r="A104" s="19">
        <v>101</v>
      </c>
      <c r="B104" s="19" t="s">
        <v>28</v>
      </c>
      <c r="C104" s="19" t="s">
        <v>28</v>
      </c>
      <c r="D104" s="19" t="s">
        <v>409</v>
      </c>
      <c r="E104" s="23" t="s">
        <v>410</v>
      </c>
      <c r="F104" s="19" t="s">
        <v>28</v>
      </c>
      <c r="G104" s="19" t="s">
        <v>87</v>
      </c>
      <c r="H104" s="19">
        <v>24635.91</v>
      </c>
      <c r="I104" s="19">
        <v>48521.87</v>
      </c>
      <c r="J104" s="27">
        <f t="shared" si="12"/>
        <v>0.969558664567292</v>
      </c>
      <c r="K104" s="19">
        <v>6336.73</v>
      </c>
      <c r="L104" s="27">
        <f t="shared" si="9"/>
        <v>0.130595337731213</v>
      </c>
      <c r="M104" s="19">
        <v>5987.3</v>
      </c>
      <c r="N104" s="27">
        <f t="shared" si="10"/>
        <v>0.123393842817682</v>
      </c>
      <c r="O104" s="31">
        <v>5987.30666</v>
      </c>
      <c r="P104" s="31">
        <v>5987.30666</v>
      </c>
      <c r="Q104" s="37">
        <f t="shared" si="11"/>
        <v>0.00666000000001077</v>
      </c>
      <c r="R104" s="38">
        <f t="shared" si="13"/>
        <v>0.123393980075376</v>
      </c>
      <c r="S104" s="19" t="s">
        <v>93</v>
      </c>
      <c r="T104" s="19" t="s">
        <v>33</v>
      </c>
      <c r="U104" s="19" t="s">
        <v>93</v>
      </c>
      <c r="V104" s="19" t="s">
        <v>94</v>
      </c>
      <c r="W104" s="19" t="s">
        <v>33</v>
      </c>
      <c r="X104" s="22"/>
      <c r="Y104" s="19" t="s">
        <v>36</v>
      </c>
      <c r="Z104" s="42"/>
    </row>
    <row r="105" s="13" customFormat="1" ht="18" customHeight="1" spans="1:26">
      <c r="A105" s="19">
        <v>102</v>
      </c>
      <c r="B105" s="19" t="s">
        <v>28</v>
      </c>
      <c r="C105" s="19" t="s">
        <v>28</v>
      </c>
      <c r="D105" s="19" t="s">
        <v>411</v>
      </c>
      <c r="E105" s="23" t="s">
        <v>412</v>
      </c>
      <c r="F105" s="19" t="s">
        <v>28</v>
      </c>
      <c r="G105" s="19" t="s">
        <v>50</v>
      </c>
      <c r="H105" s="19">
        <v>14170.39</v>
      </c>
      <c r="I105" s="19">
        <v>19130.1</v>
      </c>
      <c r="J105" s="27">
        <f t="shared" si="12"/>
        <v>0.350005186872062</v>
      </c>
      <c r="K105" s="19">
        <v>968.43</v>
      </c>
      <c r="L105" s="27">
        <f t="shared" si="9"/>
        <v>0.050623363181583</v>
      </c>
      <c r="M105" s="19">
        <v>968.42</v>
      </c>
      <c r="N105" s="27">
        <f t="shared" si="10"/>
        <v>0.0506228404451623</v>
      </c>
      <c r="O105" s="31">
        <v>968.425828</v>
      </c>
      <c r="P105" s="31">
        <v>968.425828</v>
      </c>
      <c r="Q105" s="37">
        <f t="shared" si="11"/>
        <v>0.005828000000065</v>
      </c>
      <c r="R105" s="38">
        <f t="shared" si="13"/>
        <v>0.0506231450959483</v>
      </c>
      <c r="S105" s="19" t="s">
        <v>80</v>
      </c>
      <c r="T105" s="19" t="s">
        <v>33</v>
      </c>
      <c r="U105" s="19" t="s">
        <v>80</v>
      </c>
      <c r="V105" s="112" t="s">
        <v>299</v>
      </c>
      <c r="W105" s="19" t="s">
        <v>33</v>
      </c>
      <c r="X105" s="22"/>
      <c r="Y105" s="19" t="s">
        <v>36</v>
      </c>
      <c r="Z105" s="42"/>
    </row>
    <row r="106" s="13" customFormat="1" ht="18" customHeight="1" spans="1:26">
      <c r="A106" s="19">
        <v>103</v>
      </c>
      <c r="B106" s="19" t="s">
        <v>28</v>
      </c>
      <c r="C106" s="19" t="s">
        <v>28</v>
      </c>
      <c r="D106" s="19" t="s">
        <v>413</v>
      </c>
      <c r="E106" s="23" t="s">
        <v>414</v>
      </c>
      <c r="F106" s="19" t="s">
        <v>28</v>
      </c>
      <c r="G106" s="19" t="s">
        <v>87</v>
      </c>
      <c r="H106" s="19">
        <v>15248.72</v>
      </c>
      <c r="I106" s="19">
        <v>18608.98</v>
      </c>
      <c r="J106" s="27">
        <f t="shared" si="12"/>
        <v>0.220363414109512</v>
      </c>
      <c r="K106" s="19">
        <v>1473.66</v>
      </c>
      <c r="L106" s="27">
        <f t="shared" si="9"/>
        <v>0.0791907992807774</v>
      </c>
      <c r="M106" s="19">
        <v>1471.74</v>
      </c>
      <c r="N106" s="27">
        <f t="shared" si="10"/>
        <v>0.0790876232872516</v>
      </c>
      <c r="O106" s="31">
        <v>1471.743551</v>
      </c>
      <c r="P106" s="31">
        <v>1471.743551</v>
      </c>
      <c r="Q106" s="37">
        <f t="shared" si="11"/>
        <v>0.00355100000001585</v>
      </c>
      <c r="R106" s="38">
        <f t="shared" si="13"/>
        <v>0.0790878141091022</v>
      </c>
      <c r="S106" s="19" t="s">
        <v>415</v>
      </c>
      <c r="T106" s="19" t="s">
        <v>33</v>
      </c>
      <c r="U106" s="19" t="s">
        <v>415</v>
      </c>
      <c r="V106" s="19" t="s">
        <v>416</v>
      </c>
      <c r="W106" s="19" t="s">
        <v>33</v>
      </c>
      <c r="X106" s="22"/>
      <c r="Y106" s="19" t="s">
        <v>36</v>
      </c>
      <c r="Z106" s="42"/>
    </row>
    <row r="107" s="13" customFormat="1" ht="18" customHeight="1" spans="1:26">
      <c r="A107" s="19">
        <v>104</v>
      </c>
      <c r="B107" s="19" t="s">
        <v>28</v>
      </c>
      <c r="C107" s="19" t="s">
        <v>28</v>
      </c>
      <c r="D107" s="19" t="s">
        <v>417</v>
      </c>
      <c r="E107" s="23" t="s">
        <v>418</v>
      </c>
      <c r="F107" s="19" t="s">
        <v>28</v>
      </c>
      <c r="G107" s="19" t="s">
        <v>215</v>
      </c>
      <c r="H107" s="19">
        <v>1767.07</v>
      </c>
      <c r="I107" s="19">
        <v>2286.45</v>
      </c>
      <c r="J107" s="27">
        <f t="shared" si="12"/>
        <v>0.293921576394823</v>
      </c>
      <c r="K107" s="19">
        <v>119.69</v>
      </c>
      <c r="L107" s="27">
        <f t="shared" si="9"/>
        <v>0.0523475256401846</v>
      </c>
      <c r="M107" s="19">
        <v>119.69</v>
      </c>
      <c r="N107" s="27">
        <f t="shared" si="10"/>
        <v>0.0523475256401846</v>
      </c>
      <c r="O107" s="31">
        <v>119.688224</v>
      </c>
      <c r="P107" s="31">
        <v>119.688224</v>
      </c>
      <c r="Q107" s="37">
        <f t="shared" si="11"/>
        <v>-0.00177599999999245</v>
      </c>
      <c r="R107" s="38">
        <f t="shared" si="13"/>
        <v>0.052346748890201</v>
      </c>
      <c r="S107" s="19" t="s">
        <v>419</v>
      </c>
      <c r="T107" s="19" t="s">
        <v>33</v>
      </c>
      <c r="U107" s="19" t="s">
        <v>419</v>
      </c>
      <c r="V107" s="19" t="s">
        <v>240</v>
      </c>
      <c r="W107" s="19" t="s">
        <v>33</v>
      </c>
      <c r="X107" s="22"/>
      <c r="Y107" s="19" t="s">
        <v>36</v>
      </c>
      <c r="Z107" s="42"/>
    </row>
    <row r="108" s="13" customFormat="1" ht="18" customHeight="1" spans="1:26">
      <c r="A108" s="19">
        <v>105</v>
      </c>
      <c r="B108" s="19" t="s">
        <v>28</v>
      </c>
      <c r="C108" s="19" t="s">
        <v>28</v>
      </c>
      <c r="D108" s="19" t="s">
        <v>420</v>
      </c>
      <c r="E108" s="23" t="s">
        <v>421</v>
      </c>
      <c r="F108" s="19" t="s">
        <v>28</v>
      </c>
      <c r="G108" s="19" t="s">
        <v>84</v>
      </c>
      <c r="H108" s="19">
        <v>12014.26</v>
      </c>
      <c r="I108" s="19">
        <v>15482.03</v>
      </c>
      <c r="J108" s="27">
        <f t="shared" si="12"/>
        <v>0.288637835372299</v>
      </c>
      <c r="K108" s="19">
        <v>2557.48</v>
      </c>
      <c r="L108" s="27">
        <f t="shared" si="9"/>
        <v>0.165190223762646</v>
      </c>
      <c r="M108" s="19">
        <v>2087.62</v>
      </c>
      <c r="N108" s="27">
        <f t="shared" si="10"/>
        <v>0.134841490424705</v>
      </c>
      <c r="O108" s="31">
        <v>2087.626871</v>
      </c>
      <c r="P108" s="31">
        <v>2087.626871</v>
      </c>
      <c r="Q108" s="37">
        <f t="shared" si="11"/>
        <v>0.00687100000004648</v>
      </c>
      <c r="R108" s="38">
        <f t="shared" si="13"/>
        <v>0.134841934229555</v>
      </c>
      <c r="S108" s="19" t="s">
        <v>422</v>
      </c>
      <c r="T108" s="19" t="s">
        <v>33</v>
      </c>
      <c r="U108" s="19" t="s">
        <v>423</v>
      </c>
      <c r="V108" s="19" t="s">
        <v>424</v>
      </c>
      <c r="W108" s="19" t="s">
        <v>33</v>
      </c>
      <c r="X108" s="22"/>
      <c r="Y108" s="19" t="s">
        <v>36</v>
      </c>
      <c r="Z108" s="42"/>
    </row>
    <row r="109" s="13" customFormat="1" ht="18" customHeight="1" spans="1:26">
      <c r="A109" s="19">
        <v>106</v>
      </c>
      <c r="B109" s="19" t="s">
        <v>28</v>
      </c>
      <c r="C109" s="19" t="s">
        <v>28</v>
      </c>
      <c r="D109" s="19" t="s">
        <v>425</v>
      </c>
      <c r="E109" s="23" t="s">
        <v>426</v>
      </c>
      <c r="F109" s="19" t="s">
        <v>28</v>
      </c>
      <c r="G109" s="19" t="s">
        <v>427</v>
      </c>
      <c r="H109" s="19">
        <v>2274.62</v>
      </c>
      <c r="I109" s="19">
        <v>2870.22</v>
      </c>
      <c r="J109" s="27">
        <f t="shared" si="12"/>
        <v>0.261845934705577</v>
      </c>
      <c r="K109" s="19">
        <v>499.16</v>
      </c>
      <c r="L109" s="27">
        <f t="shared" si="9"/>
        <v>0.173910013866533</v>
      </c>
      <c r="M109" s="19">
        <v>419.01</v>
      </c>
      <c r="N109" s="27">
        <f t="shared" si="10"/>
        <v>0.145985325166712</v>
      </c>
      <c r="O109" s="31">
        <v>419.009704</v>
      </c>
      <c r="P109" s="31">
        <v>419.009704</v>
      </c>
      <c r="Q109" s="37">
        <f t="shared" si="11"/>
        <v>-0.000295999999991636</v>
      </c>
      <c r="R109" s="38">
        <f t="shared" si="13"/>
        <v>0.145985222038729</v>
      </c>
      <c r="S109" s="19" t="s">
        <v>73</v>
      </c>
      <c r="T109" s="19" t="s">
        <v>33</v>
      </c>
      <c r="U109" s="19" t="s">
        <v>73</v>
      </c>
      <c r="V109" s="40" t="s">
        <v>52</v>
      </c>
      <c r="W109" s="19" t="s">
        <v>33</v>
      </c>
      <c r="X109" s="22"/>
      <c r="Y109" s="19" t="s">
        <v>36</v>
      </c>
      <c r="Z109" s="42"/>
    </row>
    <row r="110" s="13" customFormat="1" ht="18" customHeight="1" spans="1:26">
      <c r="A110" s="19">
        <v>107</v>
      </c>
      <c r="B110" s="19" t="s">
        <v>28</v>
      </c>
      <c r="C110" s="19" t="s">
        <v>28</v>
      </c>
      <c r="D110" s="19" t="s">
        <v>428</v>
      </c>
      <c r="E110" s="23" t="s">
        <v>429</v>
      </c>
      <c r="F110" s="19" t="s">
        <v>28</v>
      </c>
      <c r="G110" s="19" t="s">
        <v>84</v>
      </c>
      <c r="H110" s="19">
        <v>7417.01</v>
      </c>
      <c r="I110" s="19">
        <v>10724.34</v>
      </c>
      <c r="J110" s="27">
        <f t="shared" si="12"/>
        <v>0.445911492636521</v>
      </c>
      <c r="K110" s="19">
        <v>567.64</v>
      </c>
      <c r="L110" s="27">
        <f t="shared" si="9"/>
        <v>0.0529300637614995</v>
      </c>
      <c r="M110" s="19">
        <v>567.64</v>
      </c>
      <c r="N110" s="27">
        <f t="shared" si="10"/>
        <v>0.0529300637614995</v>
      </c>
      <c r="O110" s="31">
        <v>567.640173</v>
      </c>
      <c r="P110" s="32">
        <v>567.64</v>
      </c>
      <c r="Q110" s="37">
        <f t="shared" si="11"/>
        <v>0.000173000000017964</v>
      </c>
      <c r="R110" s="38">
        <f t="shared" si="13"/>
        <v>0.0529300637614995</v>
      </c>
      <c r="S110" s="19" t="s">
        <v>430</v>
      </c>
      <c r="T110" s="19" t="s">
        <v>33</v>
      </c>
      <c r="U110" s="19" t="s">
        <v>430</v>
      </c>
      <c r="V110" s="19" t="s">
        <v>180</v>
      </c>
      <c r="W110" s="19" t="s">
        <v>33</v>
      </c>
      <c r="X110" s="22"/>
      <c r="Y110" s="19" t="s">
        <v>36</v>
      </c>
      <c r="Z110" s="42"/>
    </row>
    <row r="111" s="13" customFormat="1" ht="18" customHeight="1" spans="1:26">
      <c r="A111" s="19">
        <v>108</v>
      </c>
      <c r="B111" s="19" t="s">
        <v>28</v>
      </c>
      <c r="C111" s="19" t="s">
        <v>28</v>
      </c>
      <c r="D111" s="19" t="s">
        <v>431</v>
      </c>
      <c r="E111" s="23" t="s">
        <v>432</v>
      </c>
      <c r="F111" s="19" t="s">
        <v>28</v>
      </c>
      <c r="G111" s="19" t="s">
        <v>87</v>
      </c>
      <c r="H111" s="19">
        <v>2385.67</v>
      </c>
      <c r="I111" s="19">
        <v>3004.85</v>
      </c>
      <c r="J111" s="27">
        <f t="shared" si="12"/>
        <v>0.259541344779454</v>
      </c>
      <c r="K111" s="19">
        <v>317.16</v>
      </c>
      <c r="L111" s="27">
        <f t="shared" si="9"/>
        <v>0.105549361864985</v>
      </c>
      <c r="M111" s="19">
        <v>310.68</v>
      </c>
      <c r="N111" s="27">
        <f t="shared" si="10"/>
        <v>0.103392848228697</v>
      </c>
      <c r="O111" s="31">
        <v>310.689868</v>
      </c>
      <c r="P111" s="31">
        <v>310.689868</v>
      </c>
      <c r="Q111" s="37">
        <f t="shared" si="11"/>
        <v>0.00986799999998311</v>
      </c>
      <c r="R111" s="38">
        <f t="shared" si="13"/>
        <v>0.103396132252858</v>
      </c>
      <c r="S111" s="19" t="s">
        <v>433</v>
      </c>
      <c r="T111" s="19" t="s">
        <v>33</v>
      </c>
      <c r="U111" s="19" t="s">
        <v>434</v>
      </c>
      <c r="V111" s="19" t="s">
        <v>184</v>
      </c>
      <c r="W111" s="19" t="s">
        <v>33</v>
      </c>
      <c r="X111" s="22"/>
      <c r="Y111" s="19" t="s">
        <v>36</v>
      </c>
      <c r="Z111" s="42"/>
    </row>
    <row r="112" s="13" customFormat="1" ht="18" customHeight="1" spans="1:26">
      <c r="A112" s="19">
        <v>109</v>
      </c>
      <c r="B112" s="19" t="s">
        <v>28</v>
      </c>
      <c r="C112" s="19" t="s">
        <v>28</v>
      </c>
      <c r="D112" s="19" t="s">
        <v>435</v>
      </c>
      <c r="E112" s="23" t="s">
        <v>436</v>
      </c>
      <c r="F112" s="19" t="s">
        <v>28</v>
      </c>
      <c r="G112" s="19" t="s">
        <v>266</v>
      </c>
      <c r="H112" s="19">
        <v>8194.04</v>
      </c>
      <c r="I112" s="19">
        <v>14032.38</v>
      </c>
      <c r="J112" s="27">
        <f t="shared" si="12"/>
        <v>0.712510556453227</v>
      </c>
      <c r="K112" s="19">
        <v>2036.24</v>
      </c>
      <c r="L112" s="27">
        <f t="shared" si="9"/>
        <v>0.145110095365148</v>
      </c>
      <c r="M112" s="19">
        <v>2036.24</v>
      </c>
      <c r="N112" s="27">
        <f t="shared" si="10"/>
        <v>0.145110095365148</v>
      </c>
      <c r="O112" s="31">
        <v>2036.235703</v>
      </c>
      <c r="P112" s="31">
        <v>2036.235703</v>
      </c>
      <c r="Q112" s="37">
        <f t="shared" si="11"/>
        <v>-0.00429699999995137</v>
      </c>
      <c r="R112" s="38">
        <f t="shared" si="13"/>
        <v>0.145109789144821</v>
      </c>
      <c r="S112" s="19" t="s">
        <v>437</v>
      </c>
      <c r="T112" s="19" t="s">
        <v>33</v>
      </c>
      <c r="U112" s="19" t="s">
        <v>437</v>
      </c>
      <c r="V112" s="112" t="s">
        <v>438</v>
      </c>
      <c r="W112" s="19" t="s">
        <v>33</v>
      </c>
      <c r="X112" s="22"/>
      <c r="Y112" s="19" t="s">
        <v>36</v>
      </c>
      <c r="Z112" s="42"/>
    </row>
    <row r="113" s="13" customFormat="1" ht="18" customHeight="1" spans="1:26">
      <c r="A113" s="19">
        <v>110</v>
      </c>
      <c r="B113" s="19" t="s">
        <v>28</v>
      </c>
      <c r="C113" s="19" t="s">
        <v>28</v>
      </c>
      <c r="D113" s="19" t="s">
        <v>439</v>
      </c>
      <c r="E113" s="23" t="s">
        <v>440</v>
      </c>
      <c r="F113" s="19" t="s">
        <v>28</v>
      </c>
      <c r="G113" s="19" t="s">
        <v>31</v>
      </c>
      <c r="H113" s="19">
        <v>964.75</v>
      </c>
      <c r="I113" s="19">
        <v>1477.51</v>
      </c>
      <c r="J113" s="27">
        <f t="shared" si="12"/>
        <v>0.53149520601192</v>
      </c>
      <c r="K113" s="19">
        <v>594.16</v>
      </c>
      <c r="L113" s="27">
        <f t="shared" si="9"/>
        <v>0.402136026152107</v>
      </c>
      <c r="M113" s="19">
        <v>583.17</v>
      </c>
      <c r="N113" s="27">
        <f t="shared" si="10"/>
        <v>0.394697836224459</v>
      </c>
      <c r="O113" s="31">
        <v>583.166012</v>
      </c>
      <c r="P113" s="31">
        <v>583.166012</v>
      </c>
      <c r="Q113" s="37">
        <f t="shared" si="11"/>
        <v>-0.00398799999993571</v>
      </c>
      <c r="R113" s="38">
        <f t="shared" si="13"/>
        <v>0.394695137088751</v>
      </c>
      <c r="S113" s="19" t="s">
        <v>387</v>
      </c>
      <c r="T113" s="19" t="s">
        <v>33</v>
      </c>
      <c r="U113" s="19" t="s">
        <v>387</v>
      </c>
      <c r="V113" s="112" t="s">
        <v>388</v>
      </c>
      <c r="W113" s="19" t="s">
        <v>33</v>
      </c>
      <c r="X113" s="22"/>
      <c r="Y113" s="19" t="s">
        <v>36</v>
      </c>
      <c r="Z113" s="42"/>
    </row>
    <row r="114" s="13" customFormat="1" ht="18" customHeight="1" spans="1:26">
      <c r="A114" s="19">
        <v>111</v>
      </c>
      <c r="B114" s="19" t="s">
        <v>28</v>
      </c>
      <c r="C114" s="19" t="s">
        <v>28</v>
      </c>
      <c r="D114" s="19" t="s">
        <v>441</v>
      </c>
      <c r="E114" s="23" t="s">
        <v>442</v>
      </c>
      <c r="F114" s="19" t="s">
        <v>28</v>
      </c>
      <c r="G114" s="19" t="s">
        <v>57</v>
      </c>
      <c r="H114" s="19">
        <v>217.17</v>
      </c>
      <c r="I114" s="19">
        <v>269.61</v>
      </c>
      <c r="J114" s="27">
        <f t="shared" si="12"/>
        <v>0.241469816272966</v>
      </c>
      <c r="K114" s="19">
        <v>141.78</v>
      </c>
      <c r="L114" s="27">
        <f t="shared" si="9"/>
        <v>0.525870702125292</v>
      </c>
      <c r="M114" s="19">
        <v>141.78</v>
      </c>
      <c r="N114" s="27">
        <f t="shared" si="10"/>
        <v>0.525870702125292</v>
      </c>
      <c r="O114" s="31">
        <v>141.782666</v>
      </c>
      <c r="P114" s="32">
        <v>141.78</v>
      </c>
      <c r="Q114" s="37">
        <f t="shared" si="11"/>
        <v>0.00266600000000494</v>
      </c>
      <c r="R114" s="38">
        <f t="shared" si="13"/>
        <v>0.525870702125292</v>
      </c>
      <c r="S114" s="19" t="s">
        <v>34</v>
      </c>
      <c r="T114" s="19" t="s">
        <v>33</v>
      </c>
      <c r="U114" s="19" t="s">
        <v>139</v>
      </c>
      <c r="V114" s="112" t="s">
        <v>81</v>
      </c>
      <c r="W114" s="19" t="s">
        <v>33</v>
      </c>
      <c r="X114" s="22"/>
      <c r="Y114" s="19" t="s">
        <v>36</v>
      </c>
      <c r="Z114" s="42"/>
    </row>
    <row r="115" s="13" customFormat="1" ht="18" customHeight="1" spans="1:26">
      <c r="A115" s="19">
        <v>112</v>
      </c>
      <c r="B115" s="19" t="s">
        <v>28</v>
      </c>
      <c r="C115" s="19" t="s">
        <v>28</v>
      </c>
      <c r="D115" s="45" t="s">
        <v>443</v>
      </c>
      <c r="E115" s="23" t="s">
        <v>444</v>
      </c>
      <c r="F115" s="19" t="s">
        <v>28</v>
      </c>
      <c r="G115" s="19" t="s">
        <v>97</v>
      </c>
      <c r="H115" s="45">
        <v>85.77</v>
      </c>
      <c r="I115" s="45">
        <v>223.81</v>
      </c>
      <c r="J115" s="27">
        <f t="shared" si="12"/>
        <v>1.60942054331351</v>
      </c>
      <c r="K115" s="47">
        <v>133.09</v>
      </c>
      <c r="L115" s="27">
        <f t="shared" si="9"/>
        <v>0.594656181582592</v>
      </c>
      <c r="M115" s="47">
        <v>133.09</v>
      </c>
      <c r="N115" s="27">
        <f t="shared" si="10"/>
        <v>0.594656181582592</v>
      </c>
      <c r="O115" s="31">
        <v>133.087882</v>
      </c>
      <c r="P115" s="31">
        <v>133.087882</v>
      </c>
      <c r="Q115" s="37">
        <f t="shared" si="11"/>
        <v>-0.00211799999999585</v>
      </c>
      <c r="R115" s="38">
        <f t="shared" si="13"/>
        <v>0.594646718198472</v>
      </c>
      <c r="S115" s="19" t="s">
        <v>445</v>
      </c>
      <c r="T115" s="19" t="s">
        <v>33</v>
      </c>
      <c r="U115" s="45" t="s">
        <v>446</v>
      </c>
      <c r="V115" s="49" t="s">
        <v>447</v>
      </c>
      <c r="W115" s="19" t="s">
        <v>33</v>
      </c>
      <c r="X115" s="22"/>
      <c r="Y115" s="19" t="s">
        <v>36</v>
      </c>
      <c r="Z115" s="42"/>
    </row>
    <row r="116" s="13" customFormat="1" ht="18" customHeight="1" spans="1:26">
      <c r="A116" s="19">
        <v>113</v>
      </c>
      <c r="B116" s="19" t="s">
        <v>28</v>
      </c>
      <c r="C116" s="19" t="s">
        <v>28</v>
      </c>
      <c r="D116" s="45" t="s">
        <v>448</v>
      </c>
      <c r="E116" s="23" t="s">
        <v>449</v>
      </c>
      <c r="F116" s="19" t="s">
        <v>28</v>
      </c>
      <c r="G116" s="19" t="s">
        <v>450</v>
      </c>
      <c r="H116" s="45">
        <v>6226.58</v>
      </c>
      <c r="I116" s="45">
        <v>9523.54</v>
      </c>
      <c r="J116" s="27">
        <f t="shared" si="12"/>
        <v>0.529497733908502</v>
      </c>
      <c r="K116" s="47">
        <v>703.58</v>
      </c>
      <c r="L116" s="27">
        <f t="shared" si="9"/>
        <v>0.0738779907471381</v>
      </c>
      <c r="M116" s="47">
        <v>703.58</v>
      </c>
      <c r="N116" s="27">
        <f t="shared" si="10"/>
        <v>0.0738779907471381</v>
      </c>
      <c r="O116" s="31">
        <v>703.578884</v>
      </c>
      <c r="P116" s="31">
        <v>703.578884</v>
      </c>
      <c r="Q116" s="37">
        <f t="shared" si="11"/>
        <v>-0.00111600000002454</v>
      </c>
      <c r="R116" s="38">
        <f t="shared" si="13"/>
        <v>0.0738778735638218</v>
      </c>
      <c r="S116" s="19" t="s">
        <v>451</v>
      </c>
      <c r="T116" s="19" t="s">
        <v>33</v>
      </c>
      <c r="U116" s="45" t="s">
        <v>139</v>
      </c>
      <c r="V116" s="49" t="s">
        <v>81</v>
      </c>
      <c r="W116" s="19" t="s">
        <v>33</v>
      </c>
      <c r="X116" s="22"/>
      <c r="Y116" s="19" t="s">
        <v>36</v>
      </c>
      <c r="Z116" s="42"/>
    </row>
    <row r="117" s="13" customFormat="1" ht="18" customHeight="1" spans="1:26">
      <c r="A117" s="19">
        <v>114</v>
      </c>
      <c r="B117" s="19" t="s">
        <v>28</v>
      </c>
      <c r="C117" s="19" t="s">
        <v>28</v>
      </c>
      <c r="D117" s="45" t="s">
        <v>452</v>
      </c>
      <c r="E117" s="25" t="s">
        <v>453</v>
      </c>
      <c r="F117" s="19" t="s">
        <v>28</v>
      </c>
      <c r="G117" s="19" t="s">
        <v>97</v>
      </c>
      <c r="H117" s="45">
        <v>2665.49</v>
      </c>
      <c r="I117" s="45">
        <v>5132.54</v>
      </c>
      <c r="J117" s="27">
        <f t="shared" si="12"/>
        <v>0.925552149886137</v>
      </c>
      <c r="K117" s="47">
        <v>512.62</v>
      </c>
      <c r="L117" s="27">
        <f t="shared" si="9"/>
        <v>0.099876474416176</v>
      </c>
      <c r="M117" s="22">
        <v>516.85</v>
      </c>
      <c r="N117" s="27">
        <f t="shared" si="10"/>
        <v>0.100700627759355</v>
      </c>
      <c r="O117" s="31">
        <v>516.854661</v>
      </c>
      <c r="P117" s="47">
        <v>512.62</v>
      </c>
      <c r="Q117" s="37">
        <f t="shared" si="11"/>
        <v>0.00466100000005554</v>
      </c>
      <c r="R117" s="27">
        <f t="shared" si="13"/>
        <v>0.099876474416176</v>
      </c>
      <c r="S117" s="19" t="s">
        <v>454</v>
      </c>
      <c r="T117" s="19" t="s">
        <v>33</v>
      </c>
      <c r="U117" s="45" t="s">
        <v>455</v>
      </c>
      <c r="V117" s="49" t="s">
        <v>456</v>
      </c>
      <c r="W117" s="19" t="s">
        <v>33</v>
      </c>
      <c r="X117" s="22"/>
      <c r="Y117" s="19" t="s">
        <v>36</v>
      </c>
      <c r="Z117" s="42"/>
    </row>
    <row r="118" s="13" customFormat="1" ht="18" customHeight="1" spans="1:26">
      <c r="A118" s="19">
        <v>115</v>
      </c>
      <c r="B118" s="19" t="s">
        <v>28</v>
      </c>
      <c r="C118" s="19" t="s">
        <v>28</v>
      </c>
      <c r="D118" s="45" t="s">
        <v>457</v>
      </c>
      <c r="E118" s="23" t="s">
        <v>458</v>
      </c>
      <c r="F118" s="19" t="s">
        <v>28</v>
      </c>
      <c r="G118" s="19" t="s">
        <v>31</v>
      </c>
      <c r="H118" s="45">
        <v>312.85</v>
      </c>
      <c r="I118" s="45">
        <v>629.82</v>
      </c>
      <c r="J118" s="27">
        <f t="shared" si="12"/>
        <v>1.01316925043951</v>
      </c>
      <c r="K118" s="47">
        <v>143.45</v>
      </c>
      <c r="L118" s="27">
        <f t="shared" si="9"/>
        <v>0.227763487980693</v>
      </c>
      <c r="M118" s="47">
        <v>143.45</v>
      </c>
      <c r="N118" s="27">
        <f t="shared" si="10"/>
        <v>0.227763487980693</v>
      </c>
      <c r="O118" s="31">
        <v>143.445864</v>
      </c>
      <c r="P118" s="31">
        <v>143.445864</v>
      </c>
      <c r="Q118" s="37">
        <f t="shared" si="11"/>
        <v>-0.00413599999998837</v>
      </c>
      <c r="R118" s="38">
        <f t="shared" si="13"/>
        <v>0.227756921025055</v>
      </c>
      <c r="S118" s="19" t="s">
        <v>459</v>
      </c>
      <c r="T118" s="19" t="s">
        <v>33</v>
      </c>
      <c r="U118" s="45" t="s">
        <v>183</v>
      </c>
      <c r="V118" s="40" t="s">
        <v>184</v>
      </c>
      <c r="W118" s="19" t="s">
        <v>33</v>
      </c>
      <c r="X118" s="22"/>
      <c r="Y118" s="19" t="s">
        <v>36</v>
      </c>
      <c r="Z118" s="42"/>
    </row>
    <row r="119" s="13" customFormat="1" ht="18" customHeight="1" spans="1:26">
      <c r="A119" s="19">
        <v>116</v>
      </c>
      <c r="B119" s="19" t="s">
        <v>28</v>
      </c>
      <c r="C119" s="19" t="s">
        <v>28</v>
      </c>
      <c r="D119" s="19" t="s">
        <v>460</v>
      </c>
      <c r="E119" s="23" t="s">
        <v>461</v>
      </c>
      <c r="F119" s="19" t="s">
        <v>28</v>
      </c>
      <c r="G119" s="45" t="s">
        <v>97</v>
      </c>
      <c r="H119" s="45">
        <v>692.5</v>
      </c>
      <c r="I119" s="45">
        <v>909.69</v>
      </c>
      <c r="J119" s="27">
        <f t="shared" si="12"/>
        <v>0.313631768953069</v>
      </c>
      <c r="K119" s="47">
        <v>82.83</v>
      </c>
      <c r="L119" s="27">
        <f t="shared" si="9"/>
        <v>0.0910529960755862</v>
      </c>
      <c r="M119" s="22">
        <v>82.84</v>
      </c>
      <c r="N119" s="27">
        <f t="shared" si="10"/>
        <v>0.0910639888313601</v>
      </c>
      <c r="O119" s="31">
        <v>82.83533</v>
      </c>
      <c r="P119" s="32">
        <v>82.83</v>
      </c>
      <c r="Q119" s="37">
        <f t="shared" si="11"/>
        <v>-0.00467000000000439</v>
      </c>
      <c r="R119" s="38">
        <f t="shared" si="13"/>
        <v>0.0910529960755862</v>
      </c>
      <c r="S119" s="45" t="s">
        <v>462</v>
      </c>
      <c r="T119" s="19" t="s">
        <v>33</v>
      </c>
      <c r="U119" s="45" t="s">
        <v>462</v>
      </c>
      <c r="V119" s="49" t="s">
        <v>151</v>
      </c>
      <c r="W119" s="19" t="s">
        <v>33</v>
      </c>
      <c r="X119" s="22"/>
      <c r="Y119" s="19" t="s">
        <v>36</v>
      </c>
      <c r="Z119" s="42"/>
    </row>
    <row r="120" s="13" customFormat="1" ht="18" customHeight="1" spans="1:26">
      <c r="A120" s="19">
        <v>117</v>
      </c>
      <c r="B120" s="19" t="s">
        <v>28</v>
      </c>
      <c r="C120" s="19" t="s">
        <v>28</v>
      </c>
      <c r="D120" s="19" t="s">
        <v>463</v>
      </c>
      <c r="E120" s="23" t="s">
        <v>464</v>
      </c>
      <c r="F120" s="19" t="s">
        <v>28</v>
      </c>
      <c r="G120" s="45" t="s">
        <v>50</v>
      </c>
      <c r="H120" s="45">
        <v>418.77</v>
      </c>
      <c r="I120" s="45">
        <v>539.55</v>
      </c>
      <c r="J120" s="27">
        <f t="shared" si="12"/>
        <v>0.288416075650118</v>
      </c>
      <c r="K120" s="47">
        <v>129.44</v>
      </c>
      <c r="L120" s="27">
        <f t="shared" si="9"/>
        <v>0.239903623389862</v>
      </c>
      <c r="M120" s="47">
        <v>129.44</v>
      </c>
      <c r="N120" s="27">
        <f t="shared" si="10"/>
        <v>0.239903623389862</v>
      </c>
      <c r="O120" s="31">
        <v>129.436336</v>
      </c>
      <c r="P120" s="31">
        <v>129.436336</v>
      </c>
      <c r="Q120" s="37">
        <f t="shared" si="11"/>
        <v>-0.00366399999998634</v>
      </c>
      <c r="R120" s="38">
        <f t="shared" si="13"/>
        <v>0.23989683254564</v>
      </c>
      <c r="S120" s="45" t="s">
        <v>171</v>
      </c>
      <c r="T120" s="19" t="s">
        <v>33</v>
      </c>
      <c r="U120" s="45" t="s">
        <v>171</v>
      </c>
      <c r="V120" s="40" t="s">
        <v>136</v>
      </c>
      <c r="W120" s="19" t="s">
        <v>33</v>
      </c>
      <c r="X120" s="22"/>
      <c r="Y120" s="19" t="s">
        <v>36</v>
      </c>
      <c r="Z120" s="42"/>
    </row>
    <row r="121" s="13" customFormat="1" ht="18" customHeight="1" spans="1:26">
      <c r="A121" s="19">
        <v>118</v>
      </c>
      <c r="B121" s="19" t="s">
        <v>28</v>
      </c>
      <c r="C121" s="19" t="s">
        <v>33</v>
      </c>
      <c r="D121" s="19" t="s">
        <v>465</v>
      </c>
      <c r="E121" s="23" t="s">
        <v>466</v>
      </c>
      <c r="F121" s="19" t="s">
        <v>28</v>
      </c>
      <c r="G121" s="45" t="s">
        <v>31</v>
      </c>
      <c r="H121" s="45">
        <v>1.53</v>
      </c>
      <c r="I121" s="45">
        <v>80.86</v>
      </c>
      <c r="J121" s="27">
        <f t="shared" si="12"/>
        <v>51.8496732026144</v>
      </c>
      <c r="K121" s="47">
        <v>58.13</v>
      </c>
      <c r="L121" s="27">
        <f t="shared" si="9"/>
        <v>0.718896858768241</v>
      </c>
      <c r="M121" s="22">
        <v>55.79</v>
      </c>
      <c r="N121" s="27">
        <f t="shared" si="10"/>
        <v>0.68995795201583</v>
      </c>
      <c r="O121" s="31">
        <v>0</v>
      </c>
      <c r="P121" s="31">
        <v>0</v>
      </c>
      <c r="Q121" s="39">
        <f t="shared" si="11"/>
        <v>-55.79</v>
      </c>
      <c r="R121" s="48">
        <f t="shared" si="13"/>
        <v>0</v>
      </c>
      <c r="S121" s="45" t="s">
        <v>80</v>
      </c>
      <c r="T121" s="19" t="s">
        <v>33</v>
      </c>
      <c r="U121" s="45" t="s">
        <v>80</v>
      </c>
      <c r="V121" s="112" t="s">
        <v>299</v>
      </c>
      <c r="W121" s="19" t="s">
        <v>33</v>
      </c>
      <c r="X121" s="22"/>
      <c r="Y121" s="19" t="s">
        <v>36</v>
      </c>
      <c r="Z121" s="42"/>
    </row>
    <row r="122" s="13" customFormat="1" ht="18" customHeight="1" spans="1:26">
      <c r="A122" s="19">
        <v>119</v>
      </c>
      <c r="B122" s="19" t="s">
        <v>28</v>
      </c>
      <c r="C122" s="19" t="s">
        <v>28</v>
      </c>
      <c r="D122" s="19" t="s">
        <v>467</v>
      </c>
      <c r="E122" s="25" t="s">
        <v>468</v>
      </c>
      <c r="F122" s="19" t="s">
        <v>28</v>
      </c>
      <c r="G122" s="45" t="s">
        <v>129</v>
      </c>
      <c r="H122" s="45">
        <v>250.4</v>
      </c>
      <c r="I122" s="45">
        <v>2194.17</v>
      </c>
      <c r="J122" s="27">
        <f t="shared" si="12"/>
        <v>7.76265974440895</v>
      </c>
      <c r="K122" s="47">
        <v>277.86</v>
      </c>
      <c r="L122" s="27">
        <f t="shared" si="9"/>
        <v>0.126635584298391</v>
      </c>
      <c r="M122" s="22">
        <v>241.88</v>
      </c>
      <c r="N122" s="27">
        <f t="shared" si="10"/>
        <v>0.110237584143435</v>
      </c>
      <c r="O122" s="31">
        <v>241.879329</v>
      </c>
      <c r="P122" s="31">
        <v>241.879329</v>
      </c>
      <c r="Q122" s="37">
        <f t="shared" si="11"/>
        <v>-0.000670999999982769</v>
      </c>
      <c r="R122" s="27">
        <f t="shared" si="13"/>
        <v>0.110237278333037</v>
      </c>
      <c r="S122" s="45" t="s">
        <v>469</v>
      </c>
      <c r="T122" s="19" t="s">
        <v>33</v>
      </c>
      <c r="U122" s="45" t="s">
        <v>469</v>
      </c>
      <c r="V122" s="49" t="s">
        <v>470</v>
      </c>
      <c r="W122" s="19" t="s">
        <v>33</v>
      </c>
      <c r="X122" s="22"/>
      <c r="Y122" s="19" t="s">
        <v>36</v>
      </c>
      <c r="Z122" s="42"/>
    </row>
    <row r="123" s="13" customFormat="1" ht="18" customHeight="1" spans="1:26">
      <c r="A123" s="19">
        <v>120</v>
      </c>
      <c r="B123" s="19" t="s">
        <v>28</v>
      </c>
      <c r="C123" s="19" t="s">
        <v>28</v>
      </c>
      <c r="D123" s="19" t="s">
        <v>471</v>
      </c>
      <c r="E123" s="23" t="s">
        <v>472</v>
      </c>
      <c r="F123" s="19" t="s">
        <v>28</v>
      </c>
      <c r="G123" s="45" t="s">
        <v>473</v>
      </c>
      <c r="H123" s="45">
        <v>103.5</v>
      </c>
      <c r="I123" s="45">
        <v>153.26</v>
      </c>
      <c r="J123" s="27">
        <f t="shared" ref="J123:J144" si="14">(I123-H123)/H123</f>
        <v>0.480772946859903</v>
      </c>
      <c r="K123" s="47">
        <v>124.04</v>
      </c>
      <c r="L123" s="27">
        <f t="shared" si="9"/>
        <v>0.809343599112619</v>
      </c>
      <c r="M123" s="47">
        <v>124.04</v>
      </c>
      <c r="N123" s="27">
        <f t="shared" si="10"/>
        <v>0.809343599112619</v>
      </c>
      <c r="O123" s="31">
        <v>124.04818</v>
      </c>
      <c r="P123" s="32">
        <v>124.04</v>
      </c>
      <c r="Q123" s="37">
        <f t="shared" si="11"/>
        <v>0.00817999999999586</v>
      </c>
      <c r="R123" s="38">
        <f t="shared" ref="R123:R144" si="15">P123/I123</f>
        <v>0.809343599112619</v>
      </c>
      <c r="S123" s="45" t="s">
        <v>474</v>
      </c>
      <c r="T123" s="19" t="s">
        <v>33</v>
      </c>
      <c r="U123" s="45" t="s">
        <v>474</v>
      </c>
      <c r="V123" s="49" t="s">
        <v>475</v>
      </c>
      <c r="W123" s="19" t="s">
        <v>33</v>
      </c>
      <c r="X123" s="22"/>
      <c r="Y123" s="19" t="s">
        <v>36</v>
      </c>
      <c r="Z123" s="42"/>
    </row>
    <row r="124" s="13" customFormat="1" ht="18" customHeight="1" spans="1:26">
      <c r="A124" s="19">
        <v>121</v>
      </c>
      <c r="B124" s="19" t="s">
        <v>28</v>
      </c>
      <c r="C124" s="19" t="s">
        <v>28</v>
      </c>
      <c r="D124" s="19" t="s">
        <v>476</v>
      </c>
      <c r="E124" s="23" t="s">
        <v>477</v>
      </c>
      <c r="F124" s="19" t="s">
        <v>28</v>
      </c>
      <c r="G124" s="45" t="s">
        <v>72</v>
      </c>
      <c r="H124" s="45">
        <v>321.75</v>
      </c>
      <c r="I124" s="45">
        <v>757.1</v>
      </c>
      <c r="J124" s="27">
        <f t="shared" si="14"/>
        <v>1.35306915306915</v>
      </c>
      <c r="K124" s="47">
        <v>131.14</v>
      </c>
      <c r="L124" s="27">
        <f t="shared" si="9"/>
        <v>0.173213578127064</v>
      </c>
      <c r="M124" s="22">
        <v>71.83</v>
      </c>
      <c r="N124" s="27">
        <f t="shared" si="10"/>
        <v>0.0948751816140536</v>
      </c>
      <c r="O124" s="31">
        <v>71.831506</v>
      </c>
      <c r="P124" s="31">
        <v>71.831506</v>
      </c>
      <c r="Q124" s="37">
        <f t="shared" si="11"/>
        <v>0.00150600000000622</v>
      </c>
      <c r="R124" s="38">
        <f t="shared" si="15"/>
        <v>0.0948771707832519</v>
      </c>
      <c r="S124" s="45" t="s">
        <v>478</v>
      </c>
      <c r="T124" s="19" t="s">
        <v>33</v>
      </c>
      <c r="U124" s="45" t="s">
        <v>478</v>
      </c>
      <c r="V124" s="49" t="s">
        <v>204</v>
      </c>
      <c r="W124" s="19" t="s">
        <v>33</v>
      </c>
      <c r="X124" s="22"/>
      <c r="Y124" s="19" t="s">
        <v>36</v>
      </c>
      <c r="Z124" s="42"/>
    </row>
    <row r="125" s="13" customFormat="1" ht="18" customHeight="1" spans="1:26">
      <c r="A125" s="19">
        <v>122</v>
      </c>
      <c r="B125" s="19" t="s">
        <v>28</v>
      </c>
      <c r="C125" s="19" t="s">
        <v>28</v>
      </c>
      <c r="D125" s="19" t="s">
        <v>479</v>
      </c>
      <c r="E125" s="23" t="s">
        <v>480</v>
      </c>
      <c r="F125" s="19" t="s">
        <v>28</v>
      </c>
      <c r="G125" s="45" t="s">
        <v>481</v>
      </c>
      <c r="H125" s="45">
        <v>1681.74</v>
      </c>
      <c r="I125" s="45">
        <v>2026.96</v>
      </c>
      <c r="J125" s="27">
        <f t="shared" si="14"/>
        <v>0.205275488482167</v>
      </c>
      <c r="K125" s="47">
        <v>327.27</v>
      </c>
      <c r="L125" s="27">
        <f t="shared" si="9"/>
        <v>0.161458538895686</v>
      </c>
      <c r="M125" s="22">
        <v>264.37</v>
      </c>
      <c r="N125" s="27">
        <f t="shared" si="10"/>
        <v>0.130426846114378</v>
      </c>
      <c r="O125" s="31">
        <v>264.371082</v>
      </c>
      <c r="P125" s="31">
        <v>264.371082</v>
      </c>
      <c r="Q125" s="37">
        <f t="shared" si="11"/>
        <v>0.0010819999999967</v>
      </c>
      <c r="R125" s="38">
        <f t="shared" si="15"/>
        <v>0.130427379918696</v>
      </c>
      <c r="S125" s="19" t="s">
        <v>482</v>
      </c>
      <c r="T125" s="19" t="s">
        <v>33</v>
      </c>
      <c r="U125" s="45" t="s">
        <v>483</v>
      </c>
      <c r="V125" s="19" t="s">
        <v>399</v>
      </c>
      <c r="W125" s="19" t="s">
        <v>33</v>
      </c>
      <c r="X125" s="22"/>
      <c r="Y125" s="19" t="s">
        <v>36</v>
      </c>
      <c r="Z125" s="42"/>
    </row>
    <row r="126" s="13" customFormat="1" ht="18" customHeight="1" spans="1:26">
      <c r="A126" s="19">
        <v>123</v>
      </c>
      <c r="B126" s="19" t="s">
        <v>28</v>
      </c>
      <c r="C126" s="19" t="s">
        <v>28</v>
      </c>
      <c r="D126" s="19" t="s">
        <v>484</v>
      </c>
      <c r="E126" s="23" t="s">
        <v>485</v>
      </c>
      <c r="F126" s="19" t="s">
        <v>28</v>
      </c>
      <c r="G126" s="45" t="s">
        <v>486</v>
      </c>
      <c r="H126" s="45">
        <v>2391.64</v>
      </c>
      <c r="I126" s="45">
        <v>2883.5</v>
      </c>
      <c r="J126" s="27">
        <f t="shared" si="14"/>
        <v>0.205658042180261</v>
      </c>
      <c r="K126" s="47">
        <v>169.67</v>
      </c>
      <c r="L126" s="27">
        <f t="shared" si="9"/>
        <v>0.058841685451708</v>
      </c>
      <c r="M126" s="22">
        <v>165.49</v>
      </c>
      <c r="N126" s="27">
        <f t="shared" si="10"/>
        <v>0.0573920582625282</v>
      </c>
      <c r="O126" s="31">
        <v>165.486372</v>
      </c>
      <c r="P126" s="31">
        <v>165.486372</v>
      </c>
      <c r="Q126" s="37">
        <f t="shared" si="11"/>
        <v>-0.00362800000002039</v>
      </c>
      <c r="R126" s="38">
        <f t="shared" si="15"/>
        <v>0.0573908000693601</v>
      </c>
      <c r="S126" s="19" t="s">
        <v>487</v>
      </c>
      <c r="T126" s="19" t="s">
        <v>33</v>
      </c>
      <c r="U126" s="45" t="s">
        <v>221</v>
      </c>
      <c r="V126" s="19" t="s">
        <v>222</v>
      </c>
      <c r="W126" s="19" t="s">
        <v>33</v>
      </c>
      <c r="X126" s="22"/>
      <c r="Y126" s="19" t="s">
        <v>36</v>
      </c>
      <c r="Z126" s="42"/>
    </row>
    <row r="127" s="13" customFormat="1" ht="18" customHeight="1" spans="1:26">
      <c r="A127" s="19">
        <v>124</v>
      </c>
      <c r="B127" s="19" t="s">
        <v>28</v>
      </c>
      <c r="C127" s="19" t="s">
        <v>28</v>
      </c>
      <c r="D127" s="19" t="s">
        <v>488</v>
      </c>
      <c r="E127" s="23" t="s">
        <v>489</v>
      </c>
      <c r="F127" s="19" t="s">
        <v>28</v>
      </c>
      <c r="G127" s="45" t="s">
        <v>84</v>
      </c>
      <c r="H127" s="45">
        <v>5042.85</v>
      </c>
      <c r="I127" s="45">
        <v>6449.88</v>
      </c>
      <c r="J127" s="27">
        <f t="shared" si="14"/>
        <v>0.279014842797228</v>
      </c>
      <c r="K127" s="47">
        <v>439.63</v>
      </c>
      <c r="L127" s="27">
        <f t="shared" si="9"/>
        <v>0.0681609580333278</v>
      </c>
      <c r="M127" s="22">
        <v>423.51</v>
      </c>
      <c r="N127" s="27">
        <f t="shared" si="10"/>
        <v>0.0656616867290554</v>
      </c>
      <c r="O127" s="31">
        <v>423.511821</v>
      </c>
      <c r="P127" s="31">
        <v>423.511821</v>
      </c>
      <c r="Q127" s="37">
        <f t="shared" si="11"/>
        <v>0.00182100000000673</v>
      </c>
      <c r="R127" s="38">
        <f t="shared" si="15"/>
        <v>0.0656619690598895</v>
      </c>
      <c r="S127" s="45" t="s">
        <v>221</v>
      </c>
      <c r="T127" s="19" t="s">
        <v>33</v>
      </c>
      <c r="U127" s="45" t="s">
        <v>221</v>
      </c>
      <c r="V127" s="19" t="s">
        <v>222</v>
      </c>
      <c r="W127" s="19" t="s">
        <v>33</v>
      </c>
      <c r="X127" s="22"/>
      <c r="Y127" s="19" t="s">
        <v>36</v>
      </c>
      <c r="Z127" s="42"/>
    </row>
    <row r="128" s="13" customFormat="1" ht="18" customHeight="1" spans="1:26">
      <c r="A128" s="19">
        <v>125</v>
      </c>
      <c r="B128" s="19" t="s">
        <v>28</v>
      </c>
      <c r="C128" s="19" t="s">
        <v>28</v>
      </c>
      <c r="D128" s="19" t="s">
        <v>490</v>
      </c>
      <c r="E128" s="23" t="s">
        <v>491</v>
      </c>
      <c r="F128" s="19" t="s">
        <v>28</v>
      </c>
      <c r="G128" s="45" t="s">
        <v>31</v>
      </c>
      <c r="H128" s="45">
        <v>502</v>
      </c>
      <c r="I128" s="45">
        <v>752.09</v>
      </c>
      <c r="J128" s="27">
        <f t="shared" si="14"/>
        <v>0.498187250996016</v>
      </c>
      <c r="K128" s="47">
        <v>119.79</v>
      </c>
      <c r="L128" s="27">
        <f t="shared" si="9"/>
        <v>0.159276150460716</v>
      </c>
      <c r="M128" s="47">
        <v>119.79</v>
      </c>
      <c r="N128" s="27">
        <f t="shared" si="10"/>
        <v>0.159276150460716</v>
      </c>
      <c r="O128" s="31">
        <v>119.793906</v>
      </c>
      <c r="P128" s="32">
        <v>119.79</v>
      </c>
      <c r="Q128" s="37">
        <f t="shared" si="11"/>
        <v>0.00390600000000063</v>
      </c>
      <c r="R128" s="38">
        <f t="shared" si="15"/>
        <v>0.159276150460716</v>
      </c>
      <c r="S128" s="19" t="s">
        <v>492</v>
      </c>
      <c r="T128" s="19" t="s">
        <v>33</v>
      </c>
      <c r="U128" s="45" t="s">
        <v>493</v>
      </c>
      <c r="V128" s="49" t="s">
        <v>494</v>
      </c>
      <c r="W128" s="19" t="s">
        <v>33</v>
      </c>
      <c r="X128" s="22"/>
      <c r="Y128" s="19" t="s">
        <v>36</v>
      </c>
      <c r="Z128" s="42"/>
    </row>
    <row r="129" s="13" customFormat="1" ht="18" customHeight="1" spans="1:26">
      <c r="A129" s="19">
        <v>126</v>
      </c>
      <c r="B129" s="19" t="s">
        <v>28</v>
      </c>
      <c r="C129" s="19" t="s">
        <v>28</v>
      </c>
      <c r="D129" s="19" t="s">
        <v>495</v>
      </c>
      <c r="E129" s="23" t="s">
        <v>496</v>
      </c>
      <c r="F129" s="19" t="s">
        <v>28</v>
      </c>
      <c r="G129" s="45" t="s">
        <v>106</v>
      </c>
      <c r="H129" s="45">
        <v>2172.92</v>
      </c>
      <c r="I129" s="45">
        <v>3399.41</v>
      </c>
      <c r="J129" s="27">
        <f t="shared" si="14"/>
        <v>0.564443237670968</v>
      </c>
      <c r="K129" s="47">
        <v>187.32</v>
      </c>
      <c r="L129" s="27">
        <f t="shared" si="9"/>
        <v>0.055103679756193</v>
      </c>
      <c r="M129" s="47">
        <v>187.32</v>
      </c>
      <c r="N129" s="27">
        <f t="shared" si="10"/>
        <v>0.055103679756193</v>
      </c>
      <c r="O129" s="31">
        <v>187.322759</v>
      </c>
      <c r="P129" s="32">
        <v>187.32</v>
      </c>
      <c r="Q129" s="37">
        <f t="shared" si="11"/>
        <v>0.00275899999999751</v>
      </c>
      <c r="R129" s="38">
        <f t="shared" si="15"/>
        <v>0.055103679756193</v>
      </c>
      <c r="S129" s="19" t="s">
        <v>497</v>
      </c>
      <c r="T129" s="19" t="s">
        <v>33</v>
      </c>
      <c r="U129" s="45" t="s">
        <v>498</v>
      </c>
      <c r="V129" s="49" t="s">
        <v>499</v>
      </c>
      <c r="W129" s="19" t="s">
        <v>33</v>
      </c>
      <c r="X129" s="22"/>
      <c r="Y129" s="19" t="s">
        <v>36</v>
      </c>
      <c r="Z129" s="42"/>
    </row>
    <row r="130" s="13" customFormat="1" ht="18" customHeight="1" spans="1:26">
      <c r="A130" s="19">
        <v>127</v>
      </c>
      <c r="B130" s="19" t="s">
        <v>28</v>
      </c>
      <c r="C130" s="19" t="s">
        <v>28</v>
      </c>
      <c r="D130" s="19" t="s">
        <v>500</v>
      </c>
      <c r="E130" s="25" t="s">
        <v>501</v>
      </c>
      <c r="F130" s="19" t="s">
        <v>28</v>
      </c>
      <c r="G130" s="45" t="s">
        <v>31</v>
      </c>
      <c r="H130" s="45">
        <v>1494.27</v>
      </c>
      <c r="I130" s="45">
        <v>2030.48</v>
      </c>
      <c r="J130" s="27">
        <f t="shared" si="14"/>
        <v>0.358844117863572</v>
      </c>
      <c r="K130" s="47">
        <v>215.18</v>
      </c>
      <c r="L130" s="27">
        <f t="shared" si="9"/>
        <v>0.105974941885663</v>
      </c>
      <c r="M130" s="47">
        <v>215.18</v>
      </c>
      <c r="N130" s="27">
        <f t="shared" si="10"/>
        <v>0.105974941885663</v>
      </c>
      <c r="O130" s="31">
        <v>215.183785</v>
      </c>
      <c r="P130" s="31">
        <v>215.183785</v>
      </c>
      <c r="Q130" s="37">
        <f t="shared" si="11"/>
        <v>0.00378499999999349</v>
      </c>
      <c r="R130" s="27">
        <f t="shared" si="15"/>
        <v>0.105976805976912</v>
      </c>
      <c r="S130" s="45" t="s">
        <v>370</v>
      </c>
      <c r="T130" s="19" t="s">
        <v>33</v>
      </c>
      <c r="U130" s="45" t="s">
        <v>370</v>
      </c>
      <c r="V130" s="49" t="s">
        <v>151</v>
      </c>
      <c r="W130" s="19" t="s">
        <v>33</v>
      </c>
      <c r="X130" s="22"/>
      <c r="Y130" s="19" t="s">
        <v>36</v>
      </c>
      <c r="Z130" s="42"/>
    </row>
    <row r="131" s="13" customFormat="1" ht="18" customHeight="1" spans="1:26">
      <c r="A131" s="19">
        <v>128</v>
      </c>
      <c r="B131" s="19" t="s">
        <v>28</v>
      </c>
      <c r="C131" s="19" t="s">
        <v>28</v>
      </c>
      <c r="D131" s="19" t="s">
        <v>502</v>
      </c>
      <c r="E131" s="23" t="s">
        <v>503</v>
      </c>
      <c r="F131" s="19" t="s">
        <v>28</v>
      </c>
      <c r="G131" s="45" t="s">
        <v>504</v>
      </c>
      <c r="H131" s="45">
        <v>2374.56</v>
      </c>
      <c r="I131" s="45">
        <v>3397.89</v>
      </c>
      <c r="J131" s="27">
        <f t="shared" si="14"/>
        <v>0.43095562967455</v>
      </c>
      <c r="K131" s="47">
        <v>186.69</v>
      </c>
      <c r="L131" s="27">
        <f t="shared" si="9"/>
        <v>0.0549429204594616</v>
      </c>
      <c r="M131" s="47">
        <v>186.69</v>
      </c>
      <c r="N131" s="27">
        <f t="shared" si="10"/>
        <v>0.0549429204594616</v>
      </c>
      <c r="O131" s="31">
        <v>186.695364</v>
      </c>
      <c r="P131" s="32">
        <v>186.69</v>
      </c>
      <c r="Q131" s="37">
        <f t="shared" si="11"/>
        <v>0.00536400000001436</v>
      </c>
      <c r="R131" s="38">
        <f t="shared" si="15"/>
        <v>0.0549429204594616</v>
      </c>
      <c r="S131" s="19" t="s">
        <v>505</v>
      </c>
      <c r="T131" s="19" t="s">
        <v>33</v>
      </c>
      <c r="U131" s="45" t="s">
        <v>483</v>
      </c>
      <c r="V131" s="19" t="s">
        <v>399</v>
      </c>
      <c r="W131" s="19" t="s">
        <v>33</v>
      </c>
      <c r="X131" s="22"/>
      <c r="Y131" s="19" t="s">
        <v>36</v>
      </c>
      <c r="Z131" s="42"/>
    </row>
    <row r="132" s="13" customFormat="1" ht="18" customHeight="1" spans="1:26">
      <c r="A132" s="19">
        <v>129</v>
      </c>
      <c r="B132" s="19" t="s">
        <v>28</v>
      </c>
      <c r="C132" s="19" t="s">
        <v>28</v>
      </c>
      <c r="D132" s="19" t="s">
        <v>506</v>
      </c>
      <c r="E132" s="23" t="s">
        <v>507</v>
      </c>
      <c r="F132" s="19" t="s">
        <v>28</v>
      </c>
      <c r="G132" s="45" t="s">
        <v>162</v>
      </c>
      <c r="H132" s="45">
        <v>7004.17</v>
      </c>
      <c r="I132" s="45">
        <v>9394.95</v>
      </c>
      <c r="J132" s="27">
        <f t="shared" si="14"/>
        <v>0.341336660874879</v>
      </c>
      <c r="K132" s="47">
        <v>869.49</v>
      </c>
      <c r="L132" s="27">
        <f t="shared" ref="L132:L195" si="16">K132/I132</f>
        <v>0.0925486564590551</v>
      </c>
      <c r="M132" s="47">
        <v>869.49</v>
      </c>
      <c r="N132" s="27">
        <f t="shared" ref="N132:N195" si="17">M132/I132</f>
        <v>0.0925486564590551</v>
      </c>
      <c r="O132" s="31">
        <v>869.486451</v>
      </c>
      <c r="P132" s="31">
        <v>869.486451</v>
      </c>
      <c r="Q132" s="37">
        <f t="shared" si="11"/>
        <v>-0.0035490000000209</v>
      </c>
      <c r="R132" s="38">
        <f t="shared" si="15"/>
        <v>0.0925482787029202</v>
      </c>
      <c r="S132" s="45" t="s">
        <v>283</v>
      </c>
      <c r="T132" s="19" t="s">
        <v>33</v>
      </c>
      <c r="U132" s="45" t="s">
        <v>283</v>
      </c>
      <c r="V132" s="19" t="s">
        <v>284</v>
      </c>
      <c r="W132" s="19" t="s">
        <v>33</v>
      </c>
      <c r="X132" s="22"/>
      <c r="Y132" s="19" t="s">
        <v>36</v>
      </c>
      <c r="Z132" s="42"/>
    </row>
    <row r="133" s="13" customFormat="1" ht="18" customHeight="1" spans="1:26">
      <c r="A133" s="19">
        <v>130</v>
      </c>
      <c r="B133" s="19" t="s">
        <v>28</v>
      </c>
      <c r="C133" s="19" t="s">
        <v>28</v>
      </c>
      <c r="D133" s="19" t="s">
        <v>508</v>
      </c>
      <c r="E133" s="23" t="s">
        <v>509</v>
      </c>
      <c r="F133" s="19" t="s">
        <v>28</v>
      </c>
      <c r="G133" s="45" t="s">
        <v>45</v>
      </c>
      <c r="H133" s="45">
        <v>1001.18</v>
      </c>
      <c r="I133" s="45">
        <v>1388.57</v>
      </c>
      <c r="J133" s="27">
        <f t="shared" si="14"/>
        <v>0.386933418566092</v>
      </c>
      <c r="K133" s="47">
        <v>1684.7</v>
      </c>
      <c r="L133" s="27">
        <f t="shared" si="16"/>
        <v>1.21326256508494</v>
      </c>
      <c r="M133" s="47">
        <v>1684.7</v>
      </c>
      <c r="N133" s="27">
        <f t="shared" si="17"/>
        <v>1.21326256508494</v>
      </c>
      <c r="O133" s="31">
        <v>1684.684488</v>
      </c>
      <c r="P133" s="31">
        <v>1684.684488</v>
      </c>
      <c r="Q133" s="37">
        <f t="shared" ref="Q133:Q196" si="18">O133-M133</f>
        <v>-0.0155119999999442</v>
      </c>
      <c r="R133" s="38">
        <f t="shared" si="15"/>
        <v>1.21325139388003</v>
      </c>
      <c r="S133" s="45" t="s">
        <v>188</v>
      </c>
      <c r="T133" s="19" t="s">
        <v>33</v>
      </c>
      <c r="U133" s="45" t="s">
        <v>188</v>
      </c>
      <c r="V133" s="40" t="s">
        <v>184</v>
      </c>
      <c r="W133" s="19" t="s">
        <v>33</v>
      </c>
      <c r="X133" s="22"/>
      <c r="Y133" s="19" t="s">
        <v>36</v>
      </c>
      <c r="Z133" s="42"/>
    </row>
    <row r="134" s="13" customFormat="1" ht="18" customHeight="1" spans="1:26">
      <c r="A134" s="19">
        <v>131</v>
      </c>
      <c r="B134" s="19" t="s">
        <v>28</v>
      </c>
      <c r="C134" s="19" t="s">
        <v>28</v>
      </c>
      <c r="D134" s="19" t="s">
        <v>510</v>
      </c>
      <c r="E134" s="25" t="s">
        <v>511</v>
      </c>
      <c r="F134" s="19" t="s">
        <v>28</v>
      </c>
      <c r="G134" s="45" t="s">
        <v>106</v>
      </c>
      <c r="H134" s="45">
        <v>562.31</v>
      </c>
      <c r="I134" s="45">
        <v>784.35</v>
      </c>
      <c r="J134" s="27">
        <f t="shared" si="14"/>
        <v>0.394871156479522</v>
      </c>
      <c r="K134" s="47">
        <v>136.14</v>
      </c>
      <c r="L134" s="27">
        <f t="shared" si="16"/>
        <v>0.173570472365653</v>
      </c>
      <c r="M134" s="22">
        <v>132.53</v>
      </c>
      <c r="N134" s="27">
        <f t="shared" si="17"/>
        <v>0.168967935232995</v>
      </c>
      <c r="O134" s="31">
        <v>132.527155</v>
      </c>
      <c r="P134" s="31">
        <v>132.527155</v>
      </c>
      <c r="Q134" s="37">
        <f t="shared" si="18"/>
        <v>-0.00284500000000776</v>
      </c>
      <c r="R134" s="27">
        <f t="shared" si="15"/>
        <v>0.168964308025754</v>
      </c>
      <c r="S134" s="19" t="s">
        <v>512</v>
      </c>
      <c r="T134" s="19" t="s">
        <v>33</v>
      </c>
      <c r="U134" s="45" t="s">
        <v>179</v>
      </c>
      <c r="V134" s="40" t="s">
        <v>180</v>
      </c>
      <c r="W134" s="19" t="s">
        <v>33</v>
      </c>
      <c r="X134" s="22"/>
      <c r="Y134" s="19" t="s">
        <v>36</v>
      </c>
      <c r="Z134" s="42"/>
    </row>
    <row r="135" s="13" customFormat="1" ht="18" customHeight="1" spans="1:26">
      <c r="A135" s="19">
        <v>132</v>
      </c>
      <c r="B135" s="19" t="s">
        <v>28</v>
      </c>
      <c r="C135" s="19" t="s">
        <v>28</v>
      </c>
      <c r="D135" s="19" t="s">
        <v>513</v>
      </c>
      <c r="E135" s="25" t="s">
        <v>514</v>
      </c>
      <c r="F135" s="19" t="s">
        <v>28</v>
      </c>
      <c r="G135" s="45" t="s">
        <v>45</v>
      </c>
      <c r="H135" s="45">
        <v>2535.35</v>
      </c>
      <c r="I135" s="45">
        <v>3231.93</v>
      </c>
      <c r="J135" s="27">
        <f t="shared" si="14"/>
        <v>0.274747076340545</v>
      </c>
      <c r="K135" s="47">
        <v>371.33</v>
      </c>
      <c r="L135" s="27">
        <f t="shared" si="16"/>
        <v>0.114894196347074</v>
      </c>
      <c r="M135" s="47">
        <v>371.33</v>
      </c>
      <c r="N135" s="27">
        <f t="shared" si="17"/>
        <v>0.114894196347074</v>
      </c>
      <c r="O135" s="31">
        <v>371.333557</v>
      </c>
      <c r="P135" s="31">
        <v>371.333557</v>
      </c>
      <c r="Q135" s="37">
        <f t="shared" si="18"/>
        <v>0.0035570000000007</v>
      </c>
      <c r="R135" s="27">
        <f t="shared" si="15"/>
        <v>0.114895296927842</v>
      </c>
      <c r="S135" s="45" t="s">
        <v>168</v>
      </c>
      <c r="T135" s="19" t="s">
        <v>33</v>
      </c>
      <c r="U135" s="45" t="s">
        <v>168</v>
      </c>
      <c r="V135" s="40" t="s">
        <v>112</v>
      </c>
      <c r="W135" s="19" t="s">
        <v>33</v>
      </c>
      <c r="X135" s="22"/>
      <c r="Y135" s="19" t="s">
        <v>36</v>
      </c>
      <c r="Z135" s="42"/>
    </row>
    <row r="136" s="13" customFormat="1" ht="18" customHeight="1" spans="1:26">
      <c r="A136" s="19">
        <v>133</v>
      </c>
      <c r="B136" s="19" t="s">
        <v>28</v>
      </c>
      <c r="C136" s="19" t="s">
        <v>28</v>
      </c>
      <c r="D136" s="19" t="s">
        <v>515</v>
      </c>
      <c r="E136" s="23" t="s">
        <v>516</v>
      </c>
      <c r="F136" s="19" t="s">
        <v>28</v>
      </c>
      <c r="G136" s="45" t="s">
        <v>215</v>
      </c>
      <c r="H136" s="45">
        <v>290.47</v>
      </c>
      <c r="I136" s="45">
        <v>507.35</v>
      </c>
      <c r="J136" s="27">
        <f t="shared" si="14"/>
        <v>0.746651977829036</v>
      </c>
      <c r="K136" s="47">
        <v>126.78</v>
      </c>
      <c r="L136" s="27">
        <f t="shared" si="16"/>
        <v>0.249886666009658</v>
      </c>
      <c r="M136" s="47">
        <v>126.78</v>
      </c>
      <c r="N136" s="27">
        <f t="shared" si="17"/>
        <v>0.249886666009658</v>
      </c>
      <c r="O136" s="31">
        <v>126.779486</v>
      </c>
      <c r="P136" s="31">
        <v>126.779486</v>
      </c>
      <c r="Q136" s="37">
        <f t="shared" si="18"/>
        <v>-0.000513999999995463</v>
      </c>
      <c r="R136" s="38">
        <f t="shared" si="15"/>
        <v>0.249885652902336</v>
      </c>
      <c r="S136" s="45" t="s">
        <v>517</v>
      </c>
      <c r="T136" s="19" t="s">
        <v>33</v>
      </c>
      <c r="U136" s="45" t="s">
        <v>517</v>
      </c>
      <c r="V136" s="49" t="s">
        <v>518</v>
      </c>
      <c r="W136" s="19" t="s">
        <v>33</v>
      </c>
      <c r="X136" s="22"/>
      <c r="Y136" s="19" t="s">
        <v>36</v>
      </c>
      <c r="Z136" s="42"/>
    </row>
    <row r="137" s="13" customFormat="1" ht="18" customHeight="1" spans="1:26">
      <c r="A137" s="19">
        <v>134</v>
      </c>
      <c r="B137" s="19" t="s">
        <v>28</v>
      </c>
      <c r="C137" s="19" t="s">
        <v>28</v>
      </c>
      <c r="D137" s="19" t="s">
        <v>519</v>
      </c>
      <c r="E137" s="23" t="s">
        <v>520</v>
      </c>
      <c r="F137" s="19" t="s">
        <v>28</v>
      </c>
      <c r="G137" s="45" t="s">
        <v>215</v>
      </c>
      <c r="H137" s="45">
        <v>8252.25</v>
      </c>
      <c r="I137" s="45">
        <v>10142.39</v>
      </c>
      <c r="J137" s="27">
        <f t="shared" si="14"/>
        <v>0.229045411857372</v>
      </c>
      <c r="K137" s="47">
        <v>531.95</v>
      </c>
      <c r="L137" s="27">
        <f t="shared" si="16"/>
        <v>0.052448190219465</v>
      </c>
      <c r="M137" s="47">
        <v>531.95</v>
      </c>
      <c r="N137" s="27">
        <f t="shared" si="17"/>
        <v>0.052448190219465</v>
      </c>
      <c r="O137" s="31">
        <v>531.951077</v>
      </c>
      <c r="P137" s="32">
        <v>531.95</v>
      </c>
      <c r="Q137" s="37">
        <f t="shared" si="18"/>
        <v>0.00107700000000932</v>
      </c>
      <c r="R137" s="38">
        <f t="shared" si="15"/>
        <v>0.052448190219465</v>
      </c>
      <c r="S137" s="19" t="s">
        <v>521</v>
      </c>
      <c r="T137" s="19" t="s">
        <v>33</v>
      </c>
      <c r="U137" s="45" t="s">
        <v>522</v>
      </c>
      <c r="V137" s="49" t="s">
        <v>35</v>
      </c>
      <c r="W137" s="19" t="s">
        <v>33</v>
      </c>
      <c r="X137" s="22"/>
      <c r="Y137" s="19" t="s">
        <v>36</v>
      </c>
      <c r="Z137" s="42"/>
    </row>
    <row r="138" s="13" customFormat="1" ht="18" customHeight="1" spans="1:26">
      <c r="A138" s="19">
        <v>135</v>
      </c>
      <c r="B138" s="19" t="s">
        <v>28</v>
      </c>
      <c r="C138" s="19" t="s">
        <v>28</v>
      </c>
      <c r="D138" s="19" t="s">
        <v>523</v>
      </c>
      <c r="E138" s="25" t="s">
        <v>524</v>
      </c>
      <c r="F138" s="19" t="s">
        <v>28</v>
      </c>
      <c r="G138" s="45" t="s">
        <v>106</v>
      </c>
      <c r="H138" s="45">
        <v>1882.02</v>
      </c>
      <c r="I138" s="45">
        <v>2461.59</v>
      </c>
      <c r="J138" s="27">
        <f t="shared" si="14"/>
        <v>0.307951031338668</v>
      </c>
      <c r="K138" s="47">
        <v>222.75</v>
      </c>
      <c r="L138" s="27">
        <f t="shared" si="16"/>
        <v>0.0904902928594933</v>
      </c>
      <c r="M138" s="47">
        <v>222.75</v>
      </c>
      <c r="N138" s="27">
        <f t="shared" si="17"/>
        <v>0.0904902928594933</v>
      </c>
      <c r="O138" s="31">
        <v>222.75315</v>
      </c>
      <c r="P138" s="31">
        <v>222.75315</v>
      </c>
      <c r="Q138" s="37">
        <f t="shared" si="18"/>
        <v>0.00315000000000509</v>
      </c>
      <c r="R138" s="27">
        <f t="shared" si="15"/>
        <v>0.0904915725202004</v>
      </c>
      <c r="S138" s="19" t="s">
        <v>371</v>
      </c>
      <c r="T138" s="19" t="s">
        <v>33</v>
      </c>
      <c r="U138" s="45" t="s">
        <v>163</v>
      </c>
      <c r="V138" s="40" t="s">
        <v>246</v>
      </c>
      <c r="W138" s="19" t="s">
        <v>33</v>
      </c>
      <c r="X138" s="22"/>
      <c r="Y138" s="19" t="s">
        <v>36</v>
      </c>
      <c r="Z138" s="42"/>
    </row>
    <row r="139" s="13" customFormat="1" ht="18" customHeight="1" spans="1:26">
      <c r="A139" s="19">
        <v>136</v>
      </c>
      <c r="B139" s="19" t="s">
        <v>28</v>
      </c>
      <c r="C139" s="19" t="s">
        <v>28</v>
      </c>
      <c r="D139" s="45" t="s">
        <v>525</v>
      </c>
      <c r="E139" s="23" t="s">
        <v>526</v>
      </c>
      <c r="F139" s="19" t="s">
        <v>28</v>
      </c>
      <c r="G139" s="45" t="s">
        <v>106</v>
      </c>
      <c r="H139" s="45">
        <v>4602.39</v>
      </c>
      <c r="I139" s="45">
        <v>6305.33</v>
      </c>
      <c r="J139" s="27">
        <f t="shared" si="14"/>
        <v>0.370012102407662</v>
      </c>
      <c r="K139" s="47">
        <v>358.58</v>
      </c>
      <c r="L139" s="27">
        <f t="shared" si="16"/>
        <v>0.0568693470444846</v>
      </c>
      <c r="M139" s="22">
        <v>354.2</v>
      </c>
      <c r="N139" s="27">
        <f t="shared" si="17"/>
        <v>0.0561746966455364</v>
      </c>
      <c r="O139" s="31">
        <v>354.2015</v>
      </c>
      <c r="P139" s="31">
        <v>354.2015</v>
      </c>
      <c r="Q139" s="37">
        <f t="shared" si="18"/>
        <v>0.00150000000002137</v>
      </c>
      <c r="R139" s="38">
        <f t="shared" si="15"/>
        <v>0.0561749345395086</v>
      </c>
      <c r="S139" s="19" t="s">
        <v>527</v>
      </c>
      <c r="T139" s="19" t="s">
        <v>33</v>
      </c>
      <c r="U139" s="45" t="s">
        <v>340</v>
      </c>
      <c r="V139" s="49" t="s">
        <v>42</v>
      </c>
      <c r="W139" s="19" t="s">
        <v>33</v>
      </c>
      <c r="X139" s="22"/>
      <c r="Y139" s="19" t="s">
        <v>36</v>
      </c>
      <c r="Z139" s="42"/>
    </row>
    <row r="140" s="13" customFormat="1" ht="18" customHeight="1" spans="1:26">
      <c r="A140" s="19">
        <v>137</v>
      </c>
      <c r="B140" s="19" t="s">
        <v>28</v>
      </c>
      <c r="C140" s="19" t="s">
        <v>28</v>
      </c>
      <c r="D140" s="45" t="s">
        <v>528</v>
      </c>
      <c r="E140" s="23" t="s">
        <v>529</v>
      </c>
      <c r="F140" s="19" t="s">
        <v>28</v>
      </c>
      <c r="G140" s="45" t="s">
        <v>31</v>
      </c>
      <c r="H140" s="45">
        <v>3208.01</v>
      </c>
      <c r="I140" s="45">
        <v>4032.66</v>
      </c>
      <c r="J140" s="27">
        <f t="shared" si="14"/>
        <v>0.257059672507255</v>
      </c>
      <c r="K140" s="47">
        <v>257.37</v>
      </c>
      <c r="L140" s="27">
        <f t="shared" si="16"/>
        <v>0.0638213982830192</v>
      </c>
      <c r="M140" s="47">
        <v>257.37</v>
      </c>
      <c r="N140" s="27">
        <f t="shared" si="17"/>
        <v>0.0638213982830192</v>
      </c>
      <c r="O140" s="31">
        <v>257.371368</v>
      </c>
      <c r="P140" s="32">
        <v>257.37</v>
      </c>
      <c r="Q140" s="37">
        <f t="shared" si="18"/>
        <v>0.00136800000001358</v>
      </c>
      <c r="R140" s="38">
        <f t="shared" si="15"/>
        <v>0.0638213982830192</v>
      </c>
      <c r="S140" s="45" t="s">
        <v>267</v>
      </c>
      <c r="T140" s="19" t="s">
        <v>33</v>
      </c>
      <c r="U140" s="45" t="s">
        <v>267</v>
      </c>
      <c r="V140" s="49" t="s">
        <v>268</v>
      </c>
      <c r="W140" s="19" t="s">
        <v>33</v>
      </c>
      <c r="X140" s="22"/>
      <c r="Y140" s="19" t="s">
        <v>36</v>
      </c>
      <c r="Z140" s="42"/>
    </row>
    <row r="141" s="13" customFormat="1" ht="18" customHeight="1" spans="1:26">
      <c r="A141" s="19">
        <v>138</v>
      </c>
      <c r="B141" s="19" t="s">
        <v>28</v>
      </c>
      <c r="C141" s="19" t="s">
        <v>28</v>
      </c>
      <c r="D141" s="45" t="s">
        <v>530</v>
      </c>
      <c r="E141" s="25" t="s">
        <v>531</v>
      </c>
      <c r="F141" s="19" t="s">
        <v>28</v>
      </c>
      <c r="G141" s="45" t="s">
        <v>450</v>
      </c>
      <c r="H141" s="45">
        <v>12353.28</v>
      </c>
      <c r="I141" s="45">
        <v>15565.26</v>
      </c>
      <c r="J141" s="27">
        <f t="shared" si="14"/>
        <v>0.260010296860429</v>
      </c>
      <c r="K141" s="47">
        <v>817.36</v>
      </c>
      <c r="L141" s="27">
        <f t="shared" si="16"/>
        <v>0.0525118115598455</v>
      </c>
      <c r="M141" s="22">
        <v>783.19</v>
      </c>
      <c r="N141" s="27">
        <f t="shared" si="17"/>
        <v>0.0503165382396439</v>
      </c>
      <c r="O141" s="31">
        <v>783.196746</v>
      </c>
      <c r="P141" s="31">
        <v>783.196746</v>
      </c>
      <c r="Q141" s="37">
        <f t="shared" si="18"/>
        <v>0.00674599999990733</v>
      </c>
      <c r="R141" s="27">
        <f t="shared" si="15"/>
        <v>0.0503169716406922</v>
      </c>
      <c r="S141" s="45" t="s">
        <v>207</v>
      </c>
      <c r="T141" s="19" t="s">
        <v>33</v>
      </c>
      <c r="U141" s="45" t="s">
        <v>207</v>
      </c>
      <c r="V141" s="112" t="s">
        <v>208</v>
      </c>
      <c r="W141" s="19" t="s">
        <v>33</v>
      </c>
      <c r="X141" s="22"/>
      <c r="Y141" s="19" t="s">
        <v>36</v>
      </c>
      <c r="Z141" s="42"/>
    </row>
    <row r="142" s="13" customFormat="1" ht="18" customHeight="1" spans="1:26">
      <c r="A142" s="19">
        <v>139</v>
      </c>
      <c r="B142" s="19" t="s">
        <v>28</v>
      </c>
      <c r="C142" s="19" t="s">
        <v>28</v>
      </c>
      <c r="D142" s="45" t="s">
        <v>532</v>
      </c>
      <c r="E142" s="23" t="s">
        <v>533</v>
      </c>
      <c r="F142" s="19" t="s">
        <v>28</v>
      </c>
      <c r="G142" s="45" t="s">
        <v>31</v>
      </c>
      <c r="H142" s="45">
        <v>935.04</v>
      </c>
      <c r="I142" s="45">
        <v>1210.52</v>
      </c>
      <c r="J142" s="27">
        <f t="shared" si="14"/>
        <v>0.294618412046543</v>
      </c>
      <c r="K142" s="47">
        <v>166.29</v>
      </c>
      <c r="L142" s="27">
        <f t="shared" si="16"/>
        <v>0.137370716716783</v>
      </c>
      <c r="M142" s="47">
        <v>166.29</v>
      </c>
      <c r="N142" s="27">
        <f t="shared" si="17"/>
        <v>0.137370716716783</v>
      </c>
      <c r="O142" s="31">
        <v>166.294684</v>
      </c>
      <c r="P142" s="32">
        <v>166.29</v>
      </c>
      <c r="Q142" s="37">
        <f t="shared" si="18"/>
        <v>0.00468399999999747</v>
      </c>
      <c r="R142" s="38">
        <f t="shared" si="15"/>
        <v>0.137370716716783</v>
      </c>
      <c r="S142" s="45" t="s">
        <v>534</v>
      </c>
      <c r="T142" s="19" t="s">
        <v>33</v>
      </c>
      <c r="U142" s="45" t="s">
        <v>534</v>
      </c>
      <c r="V142" s="49" t="s">
        <v>535</v>
      </c>
      <c r="W142" s="19" t="s">
        <v>33</v>
      </c>
      <c r="X142" s="22"/>
      <c r="Y142" s="19" t="s">
        <v>36</v>
      </c>
      <c r="Z142" s="42"/>
    </row>
    <row r="143" s="13" customFormat="1" ht="18" customHeight="1" spans="1:26">
      <c r="A143" s="19">
        <v>140</v>
      </c>
      <c r="B143" s="19" t="s">
        <v>28</v>
      </c>
      <c r="C143" s="19" t="s">
        <v>28</v>
      </c>
      <c r="D143" s="45" t="s">
        <v>536</v>
      </c>
      <c r="E143" s="23" t="s">
        <v>537</v>
      </c>
      <c r="F143" s="19" t="s">
        <v>28</v>
      </c>
      <c r="G143" s="45" t="s">
        <v>538</v>
      </c>
      <c r="H143" s="45">
        <v>1203.51</v>
      </c>
      <c r="I143" s="45">
        <v>3780.9</v>
      </c>
      <c r="J143" s="27">
        <f t="shared" si="14"/>
        <v>2.14156093426727</v>
      </c>
      <c r="K143" s="47">
        <v>397.63</v>
      </c>
      <c r="L143" s="27">
        <f t="shared" si="16"/>
        <v>0.105168081673676</v>
      </c>
      <c r="M143" s="22">
        <v>397.13</v>
      </c>
      <c r="N143" s="27">
        <f t="shared" si="17"/>
        <v>0.105035838027983</v>
      </c>
      <c r="O143" s="31">
        <v>397.126626</v>
      </c>
      <c r="P143" s="31">
        <v>397.126626</v>
      </c>
      <c r="Q143" s="37">
        <f t="shared" si="18"/>
        <v>-0.00337400000000798</v>
      </c>
      <c r="R143" s="38">
        <f t="shared" si="15"/>
        <v>0.105034945647862</v>
      </c>
      <c r="S143" s="45" t="s">
        <v>64</v>
      </c>
      <c r="T143" s="19" t="s">
        <v>33</v>
      </c>
      <c r="U143" s="45" t="s">
        <v>230</v>
      </c>
      <c r="V143" s="49" t="s">
        <v>231</v>
      </c>
      <c r="W143" s="19" t="s">
        <v>33</v>
      </c>
      <c r="X143" s="22"/>
      <c r="Y143" s="19" t="s">
        <v>36</v>
      </c>
      <c r="Z143" s="42"/>
    </row>
    <row r="144" s="13" customFormat="1" ht="18" customHeight="1" spans="1:26">
      <c r="A144" s="19">
        <v>141</v>
      </c>
      <c r="B144" s="19" t="s">
        <v>28</v>
      </c>
      <c r="C144" s="19" t="s">
        <v>28</v>
      </c>
      <c r="D144" s="45" t="s">
        <v>539</v>
      </c>
      <c r="E144" s="25" t="s">
        <v>540</v>
      </c>
      <c r="F144" s="19" t="s">
        <v>28</v>
      </c>
      <c r="G144" s="45" t="s">
        <v>541</v>
      </c>
      <c r="H144" s="45">
        <v>12443.41</v>
      </c>
      <c r="I144" s="45">
        <v>15605.71</v>
      </c>
      <c r="J144" s="27">
        <f t="shared" si="14"/>
        <v>0.254134517788934</v>
      </c>
      <c r="K144" s="47">
        <v>1095.69</v>
      </c>
      <c r="L144" s="27">
        <f t="shared" si="16"/>
        <v>0.0702108394940057</v>
      </c>
      <c r="M144" s="22">
        <v>1031.27</v>
      </c>
      <c r="N144" s="27">
        <f t="shared" si="17"/>
        <v>0.0660828632596658</v>
      </c>
      <c r="O144" s="31">
        <v>1031.2695</v>
      </c>
      <c r="P144" s="31">
        <v>1031.2695</v>
      </c>
      <c r="Q144" s="37">
        <f t="shared" si="18"/>
        <v>-0.00049999999987449</v>
      </c>
      <c r="R144" s="27">
        <f t="shared" si="15"/>
        <v>0.0660828312201111</v>
      </c>
      <c r="S144" s="45" t="s">
        <v>207</v>
      </c>
      <c r="T144" s="19" t="s">
        <v>33</v>
      </c>
      <c r="U144" s="45" t="s">
        <v>207</v>
      </c>
      <c r="V144" s="112" t="s">
        <v>208</v>
      </c>
      <c r="W144" s="19" t="s">
        <v>33</v>
      </c>
      <c r="X144" s="22"/>
      <c r="Y144" s="19" t="s">
        <v>36</v>
      </c>
      <c r="Z144" s="42"/>
    </row>
    <row r="145" s="13" customFormat="1" ht="18" customHeight="1" spans="1:26">
      <c r="A145" s="19">
        <v>142</v>
      </c>
      <c r="B145" s="19" t="s">
        <v>28</v>
      </c>
      <c r="C145" s="19" t="s">
        <v>28</v>
      </c>
      <c r="D145" s="45" t="s">
        <v>542</v>
      </c>
      <c r="E145" s="23" t="s">
        <v>543</v>
      </c>
      <c r="F145" s="19" t="s">
        <v>28</v>
      </c>
      <c r="G145" s="45" t="s">
        <v>129</v>
      </c>
      <c r="H145" s="45">
        <v>2406</v>
      </c>
      <c r="I145" s="45">
        <v>3594.08</v>
      </c>
      <c r="J145" s="27">
        <f t="shared" ref="J145:J154" si="19">(I145-H145)/H145</f>
        <v>0.493798836242726</v>
      </c>
      <c r="K145" s="47">
        <v>306.42</v>
      </c>
      <c r="L145" s="27">
        <f t="shared" si="16"/>
        <v>0.0852568668477051</v>
      </c>
      <c r="M145" s="47">
        <v>306.42</v>
      </c>
      <c r="N145" s="27">
        <f t="shared" si="17"/>
        <v>0.0852568668477051</v>
      </c>
      <c r="O145" s="31">
        <v>306.422303</v>
      </c>
      <c r="P145" s="32">
        <v>306.42</v>
      </c>
      <c r="Q145" s="37">
        <f t="shared" si="18"/>
        <v>0.00230299999998351</v>
      </c>
      <c r="R145" s="38">
        <f t="shared" ref="R145:R154" si="20">P145/I145</f>
        <v>0.0852568668477051</v>
      </c>
      <c r="S145" s="19" t="s">
        <v>544</v>
      </c>
      <c r="T145" s="19" t="s">
        <v>33</v>
      </c>
      <c r="U145" s="45" t="s">
        <v>545</v>
      </c>
      <c r="V145" s="49" t="s">
        <v>184</v>
      </c>
      <c r="W145" s="19" t="s">
        <v>33</v>
      </c>
      <c r="X145" s="22"/>
      <c r="Y145" s="19" t="s">
        <v>36</v>
      </c>
      <c r="Z145" s="42"/>
    </row>
    <row r="146" s="13" customFormat="1" ht="18" customHeight="1" spans="1:26">
      <c r="A146" s="19">
        <v>143</v>
      </c>
      <c r="B146" s="19" t="s">
        <v>28</v>
      </c>
      <c r="C146" s="19" t="s">
        <v>28</v>
      </c>
      <c r="D146" s="45" t="s">
        <v>546</v>
      </c>
      <c r="E146" s="23" t="s">
        <v>547</v>
      </c>
      <c r="F146" s="19" t="s">
        <v>28</v>
      </c>
      <c r="G146" s="45" t="s">
        <v>473</v>
      </c>
      <c r="H146" s="45">
        <v>796.06</v>
      </c>
      <c r="I146" s="45">
        <v>1020.71</v>
      </c>
      <c r="J146" s="27">
        <f t="shared" si="19"/>
        <v>0.282202346556792</v>
      </c>
      <c r="K146" s="47">
        <v>398.48</v>
      </c>
      <c r="L146" s="27">
        <f t="shared" si="16"/>
        <v>0.390394921182314</v>
      </c>
      <c r="M146" s="22">
        <v>375.09</v>
      </c>
      <c r="N146" s="27">
        <f t="shared" si="17"/>
        <v>0.367479499564029</v>
      </c>
      <c r="O146" s="31">
        <v>375.088253</v>
      </c>
      <c r="P146" s="31">
        <v>375.088253</v>
      </c>
      <c r="Q146" s="37">
        <f t="shared" si="18"/>
        <v>-0.00174699999996619</v>
      </c>
      <c r="R146" s="38">
        <f t="shared" si="20"/>
        <v>0.367477788010307</v>
      </c>
      <c r="S146" s="45" t="s">
        <v>548</v>
      </c>
      <c r="T146" s="19" t="s">
        <v>33</v>
      </c>
      <c r="U146" s="45" t="s">
        <v>548</v>
      </c>
      <c r="V146" s="49" t="s">
        <v>549</v>
      </c>
      <c r="W146" s="19" t="s">
        <v>33</v>
      </c>
      <c r="X146" s="22"/>
      <c r="Y146" s="19" t="s">
        <v>36</v>
      </c>
      <c r="Z146" s="42"/>
    </row>
    <row r="147" s="13" customFormat="1" ht="18" customHeight="1" spans="1:26">
      <c r="A147" s="19">
        <v>144</v>
      </c>
      <c r="B147" s="19" t="s">
        <v>28</v>
      </c>
      <c r="C147" s="19" t="s">
        <v>28</v>
      </c>
      <c r="D147" s="45" t="s">
        <v>550</v>
      </c>
      <c r="E147" s="23" t="s">
        <v>551</v>
      </c>
      <c r="F147" s="19" t="s">
        <v>28</v>
      </c>
      <c r="G147" s="45" t="s">
        <v>129</v>
      </c>
      <c r="H147" s="45">
        <v>502.19</v>
      </c>
      <c r="I147" s="45">
        <v>642.18</v>
      </c>
      <c r="J147" s="27">
        <f t="shared" si="19"/>
        <v>0.278759035424839</v>
      </c>
      <c r="K147" s="47">
        <v>78.42</v>
      </c>
      <c r="L147" s="27">
        <f t="shared" si="16"/>
        <v>0.122115294777165</v>
      </c>
      <c r="M147" s="47">
        <v>78.42</v>
      </c>
      <c r="N147" s="27">
        <f t="shared" si="17"/>
        <v>0.122115294777165</v>
      </c>
      <c r="O147" s="31">
        <v>78.422611</v>
      </c>
      <c r="P147" s="32">
        <v>78.42</v>
      </c>
      <c r="Q147" s="37">
        <f t="shared" si="18"/>
        <v>0.0026110000000017</v>
      </c>
      <c r="R147" s="38">
        <f t="shared" si="20"/>
        <v>0.122115294777165</v>
      </c>
      <c r="S147" s="19" t="s">
        <v>108</v>
      </c>
      <c r="T147" s="19" t="s">
        <v>33</v>
      </c>
      <c r="U147" s="45" t="s">
        <v>552</v>
      </c>
      <c r="V147" s="49" t="s">
        <v>553</v>
      </c>
      <c r="W147" s="19" t="s">
        <v>33</v>
      </c>
      <c r="X147" s="22"/>
      <c r="Y147" s="19" t="s">
        <v>36</v>
      </c>
      <c r="Z147" s="42"/>
    </row>
    <row r="148" s="13" customFormat="1" ht="18" customHeight="1" spans="1:26">
      <c r="A148" s="19">
        <v>145</v>
      </c>
      <c r="B148" s="19" t="s">
        <v>28</v>
      </c>
      <c r="C148" s="19" t="s">
        <v>28</v>
      </c>
      <c r="D148" s="45" t="s">
        <v>554</v>
      </c>
      <c r="E148" s="23" t="s">
        <v>555</v>
      </c>
      <c r="F148" s="19" t="s">
        <v>28</v>
      </c>
      <c r="G148" s="45" t="s">
        <v>84</v>
      </c>
      <c r="H148" s="45">
        <v>843.59</v>
      </c>
      <c r="I148" s="45">
        <v>1066.76</v>
      </c>
      <c r="J148" s="27">
        <f t="shared" si="19"/>
        <v>0.2645479439064</v>
      </c>
      <c r="K148" s="47">
        <v>166.55</v>
      </c>
      <c r="L148" s="27">
        <f t="shared" si="16"/>
        <v>0.15612696389066</v>
      </c>
      <c r="M148" s="47">
        <v>166.55</v>
      </c>
      <c r="N148" s="27">
        <f t="shared" si="17"/>
        <v>0.15612696389066</v>
      </c>
      <c r="O148" s="31">
        <v>166.546086</v>
      </c>
      <c r="P148" s="31">
        <v>166.546086</v>
      </c>
      <c r="Q148" s="37">
        <f t="shared" si="18"/>
        <v>-0.00391400000000885</v>
      </c>
      <c r="R148" s="38">
        <f t="shared" si="20"/>
        <v>0.156123294836702</v>
      </c>
      <c r="S148" s="45" t="s">
        <v>556</v>
      </c>
      <c r="T148" s="19" t="s">
        <v>33</v>
      </c>
      <c r="U148" s="45" t="s">
        <v>556</v>
      </c>
      <c r="V148" s="49" t="s">
        <v>557</v>
      </c>
      <c r="W148" s="19" t="s">
        <v>33</v>
      </c>
      <c r="X148" s="22"/>
      <c r="Y148" s="19" t="s">
        <v>36</v>
      </c>
      <c r="Z148" s="42"/>
    </row>
    <row r="149" s="13" customFormat="1" ht="18" customHeight="1" spans="1:26">
      <c r="A149" s="19">
        <v>146</v>
      </c>
      <c r="B149" s="19" t="s">
        <v>28</v>
      </c>
      <c r="C149" s="19" t="s">
        <v>28</v>
      </c>
      <c r="D149" s="45" t="s">
        <v>558</v>
      </c>
      <c r="E149" s="23" t="s">
        <v>559</v>
      </c>
      <c r="F149" s="19" t="s">
        <v>28</v>
      </c>
      <c r="G149" s="45" t="s">
        <v>50</v>
      </c>
      <c r="H149" s="45">
        <v>411.05</v>
      </c>
      <c r="I149" s="45">
        <v>1001.35</v>
      </c>
      <c r="J149" s="27">
        <f t="shared" si="19"/>
        <v>1.43607833596886</v>
      </c>
      <c r="K149" s="47">
        <v>215.86</v>
      </c>
      <c r="L149" s="27">
        <f t="shared" si="16"/>
        <v>0.215568981874469</v>
      </c>
      <c r="M149" s="47">
        <v>215.86</v>
      </c>
      <c r="N149" s="27">
        <f t="shared" si="17"/>
        <v>0.215568981874469</v>
      </c>
      <c r="O149" s="31">
        <v>215.860064</v>
      </c>
      <c r="P149" s="32">
        <v>215.86</v>
      </c>
      <c r="Q149" s="37">
        <f t="shared" si="18"/>
        <v>6.39999999805241e-5</v>
      </c>
      <c r="R149" s="38">
        <f t="shared" si="20"/>
        <v>0.215568981874469</v>
      </c>
      <c r="S149" s="45" t="s">
        <v>179</v>
      </c>
      <c r="T149" s="19" t="s">
        <v>33</v>
      </c>
      <c r="U149" s="45" t="s">
        <v>179</v>
      </c>
      <c r="V149" s="40" t="s">
        <v>180</v>
      </c>
      <c r="W149" s="19" t="s">
        <v>33</v>
      </c>
      <c r="X149" s="22"/>
      <c r="Y149" s="19" t="s">
        <v>36</v>
      </c>
      <c r="Z149" s="42"/>
    </row>
    <row r="150" s="13" customFormat="1" ht="18" customHeight="1" spans="1:26">
      <c r="A150" s="19">
        <v>147</v>
      </c>
      <c r="B150" s="19" t="s">
        <v>28</v>
      </c>
      <c r="C150" s="19" t="s">
        <v>28</v>
      </c>
      <c r="D150" s="45" t="s">
        <v>560</v>
      </c>
      <c r="E150" s="23" t="s">
        <v>561</v>
      </c>
      <c r="F150" s="19" t="s">
        <v>28</v>
      </c>
      <c r="G150" s="45" t="s">
        <v>562</v>
      </c>
      <c r="H150" s="45">
        <v>1839.89</v>
      </c>
      <c r="I150" s="45">
        <v>2264.06</v>
      </c>
      <c r="J150" s="27">
        <f t="shared" si="19"/>
        <v>0.230540956252819</v>
      </c>
      <c r="K150" s="47">
        <v>208.7</v>
      </c>
      <c r="L150" s="27">
        <f t="shared" si="16"/>
        <v>0.0921795358780244</v>
      </c>
      <c r="M150" s="22">
        <v>207.27</v>
      </c>
      <c r="N150" s="27">
        <f t="shared" si="17"/>
        <v>0.0915479271750749</v>
      </c>
      <c r="O150" s="31">
        <v>207.274255</v>
      </c>
      <c r="P150" s="31">
        <v>207.274255</v>
      </c>
      <c r="Q150" s="37">
        <f t="shared" si="18"/>
        <v>0.00425500000000056</v>
      </c>
      <c r="R150" s="38">
        <f t="shared" si="20"/>
        <v>0.0915498065422295</v>
      </c>
      <c r="S150" s="45" t="s">
        <v>563</v>
      </c>
      <c r="T150" s="19" t="s">
        <v>33</v>
      </c>
      <c r="U150" s="45" t="s">
        <v>563</v>
      </c>
      <c r="V150" s="49" t="s">
        <v>240</v>
      </c>
      <c r="W150" s="19" t="s">
        <v>33</v>
      </c>
      <c r="X150" s="22"/>
      <c r="Y150" s="19" t="s">
        <v>36</v>
      </c>
      <c r="Z150" s="42"/>
    </row>
    <row r="151" s="13" customFormat="1" ht="18" customHeight="1" spans="1:26">
      <c r="A151" s="19">
        <v>148</v>
      </c>
      <c r="B151" s="19" t="s">
        <v>28</v>
      </c>
      <c r="C151" s="19" t="s">
        <v>28</v>
      </c>
      <c r="D151" s="45" t="s">
        <v>564</v>
      </c>
      <c r="E151" s="23" t="s">
        <v>565</v>
      </c>
      <c r="F151" s="19" t="s">
        <v>28</v>
      </c>
      <c r="G151" s="45" t="s">
        <v>566</v>
      </c>
      <c r="H151" s="45">
        <v>153.26</v>
      </c>
      <c r="I151" s="45">
        <v>295.92</v>
      </c>
      <c r="J151" s="27">
        <f t="shared" si="19"/>
        <v>0.930836487015529</v>
      </c>
      <c r="K151" s="47">
        <v>574.62</v>
      </c>
      <c r="L151" s="27">
        <f t="shared" si="16"/>
        <v>1.94180859691809</v>
      </c>
      <c r="M151" s="22">
        <v>539.86</v>
      </c>
      <c r="N151" s="27">
        <f t="shared" si="17"/>
        <v>1.82434441741011</v>
      </c>
      <c r="O151" s="31">
        <v>539.885087</v>
      </c>
      <c r="P151" s="31">
        <v>539.885087</v>
      </c>
      <c r="Q151" s="37">
        <f t="shared" si="18"/>
        <v>0.025086999999985</v>
      </c>
      <c r="R151" s="38">
        <f t="shared" si="20"/>
        <v>1.824429193701</v>
      </c>
      <c r="S151" s="19" t="s">
        <v>512</v>
      </c>
      <c r="T151" s="19" t="s">
        <v>33</v>
      </c>
      <c r="U151" s="45" t="s">
        <v>80</v>
      </c>
      <c r="V151" s="112" t="s">
        <v>299</v>
      </c>
      <c r="W151" s="19" t="s">
        <v>33</v>
      </c>
      <c r="X151" s="22"/>
      <c r="Y151" s="19" t="s">
        <v>36</v>
      </c>
      <c r="Z151" s="42"/>
    </row>
    <row r="152" s="13" customFormat="1" ht="18" customHeight="1" spans="1:26">
      <c r="A152" s="19">
        <v>149</v>
      </c>
      <c r="B152" s="19" t="s">
        <v>28</v>
      </c>
      <c r="C152" s="19" t="s">
        <v>28</v>
      </c>
      <c r="D152" s="45" t="s">
        <v>567</v>
      </c>
      <c r="E152" s="23" t="s">
        <v>568</v>
      </c>
      <c r="F152" s="19" t="s">
        <v>28</v>
      </c>
      <c r="G152" s="45" t="s">
        <v>31</v>
      </c>
      <c r="H152" s="45">
        <v>1909.13</v>
      </c>
      <c r="I152" s="45">
        <v>4231.2</v>
      </c>
      <c r="J152" s="27">
        <f t="shared" si="19"/>
        <v>1.21629747581359</v>
      </c>
      <c r="K152" s="47">
        <v>290.8</v>
      </c>
      <c r="L152" s="27">
        <f t="shared" si="16"/>
        <v>0.0687275477405937</v>
      </c>
      <c r="M152" s="22">
        <v>266.68</v>
      </c>
      <c r="N152" s="27">
        <f t="shared" si="17"/>
        <v>0.0630270372471167</v>
      </c>
      <c r="O152" s="31">
        <v>266.676885</v>
      </c>
      <c r="P152" s="31">
        <v>266.676885</v>
      </c>
      <c r="Q152" s="37">
        <f t="shared" si="18"/>
        <v>-0.00311499999997977</v>
      </c>
      <c r="R152" s="38">
        <f t="shared" si="20"/>
        <v>0.0630263010493477</v>
      </c>
      <c r="S152" s="19" t="s">
        <v>569</v>
      </c>
      <c r="T152" s="19" t="s">
        <v>33</v>
      </c>
      <c r="U152" s="45" t="s">
        <v>308</v>
      </c>
      <c r="V152" s="49" t="s">
        <v>81</v>
      </c>
      <c r="W152" s="19" t="s">
        <v>33</v>
      </c>
      <c r="X152" s="22"/>
      <c r="Y152" s="19" t="s">
        <v>36</v>
      </c>
      <c r="Z152" s="42"/>
    </row>
    <row r="153" s="13" customFormat="1" ht="18" customHeight="1" spans="1:26">
      <c r="A153" s="19">
        <v>150</v>
      </c>
      <c r="B153" s="19" t="s">
        <v>28</v>
      </c>
      <c r="C153" s="19" t="s">
        <v>28</v>
      </c>
      <c r="D153" s="45" t="s">
        <v>570</v>
      </c>
      <c r="E153" s="25" t="s">
        <v>571</v>
      </c>
      <c r="F153" s="19" t="s">
        <v>28</v>
      </c>
      <c r="G153" s="45" t="s">
        <v>154</v>
      </c>
      <c r="H153" s="45">
        <v>17.8</v>
      </c>
      <c r="I153" s="45">
        <v>49.2</v>
      </c>
      <c r="J153" s="27">
        <f t="shared" si="19"/>
        <v>1.76404494382022</v>
      </c>
      <c r="K153" s="47">
        <v>120.69</v>
      </c>
      <c r="L153" s="27">
        <f t="shared" si="16"/>
        <v>2.4530487804878</v>
      </c>
      <c r="M153" s="47">
        <v>120.69</v>
      </c>
      <c r="N153" s="27">
        <f t="shared" si="17"/>
        <v>2.4530487804878</v>
      </c>
      <c r="O153" s="31">
        <v>120.692683</v>
      </c>
      <c r="P153" s="31">
        <v>120.692683</v>
      </c>
      <c r="Q153" s="37">
        <f t="shared" si="18"/>
        <v>0.00268300000000465</v>
      </c>
      <c r="R153" s="27">
        <f t="shared" si="20"/>
        <v>2.45310331300813</v>
      </c>
      <c r="S153" s="45" t="s">
        <v>88</v>
      </c>
      <c r="T153" s="19" t="s">
        <v>33</v>
      </c>
      <c r="U153" s="45" t="s">
        <v>88</v>
      </c>
      <c r="V153" s="40" t="s">
        <v>89</v>
      </c>
      <c r="W153" s="19" t="s">
        <v>33</v>
      </c>
      <c r="X153" s="22"/>
      <c r="Y153" s="19" t="s">
        <v>36</v>
      </c>
      <c r="Z153" s="42"/>
    </row>
    <row r="154" s="13" customFormat="1" ht="18" customHeight="1" spans="1:26">
      <c r="A154" s="19">
        <v>151</v>
      </c>
      <c r="B154" s="19" t="s">
        <v>28</v>
      </c>
      <c r="C154" s="19" t="s">
        <v>28</v>
      </c>
      <c r="D154" s="45" t="s">
        <v>572</v>
      </c>
      <c r="E154" s="25" t="s">
        <v>573</v>
      </c>
      <c r="F154" s="19" t="s">
        <v>28</v>
      </c>
      <c r="G154" s="45" t="s">
        <v>97</v>
      </c>
      <c r="H154" s="45">
        <v>1510.95</v>
      </c>
      <c r="I154" s="45">
        <v>1972.12</v>
      </c>
      <c r="J154" s="27">
        <f t="shared" si="19"/>
        <v>0.305218571097654</v>
      </c>
      <c r="K154" s="47">
        <v>182.86</v>
      </c>
      <c r="L154" s="27">
        <f t="shared" si="16"/>
        <v>0.0927225523801797</v>
      </c>
      <c r="M154" s="22">
        <v>170.63</v>
      </c>
      <c r="N154" s="27">
        <f t="shared" si="17"/>
        <v>0.0865211041924426</v>
      </c>
      <c r="O154" s="31">
        <v>170.626203</v>
      </c>
      <c r="P154" s="31">
        <v>170.626203</v>
      </c>
      <c r="Q154" s="37">
        <f t="shared" si="18"/>
        <v>-0.00379699999999161</v>
      </c>
      <c r="R154" s="27">
        <f t="shared" si="20"/>
        <v>0.0865191788532138</v>
      </c>
      <c r="S154" s="45" t="s">
        <v>340</v>
      </c>
      <c r="T154" s="19" t="s">
        <v>33</v>
      </c>
      <c r="U154" s="45" t="s">
        <v>340</v>
      </c>
      <c r="V154" s="49" t="s">
        <v>42</v>
      </c>
      <c r="W154" s="19" t="s">
        <v>33</v>
      </c>
      <c r="X154" s="22"/>
      <c r="Y154" s="19" t="s">
        <v>36</v>
      </c>
      <c r="Z154" s="42"/>
    </row>
    <row r="155" s="13" customFormat="1" ht="18" customHeight="1" spans="1:26">
      <c r="A155" s="19">
        <v>152</v>
      </c>
      <c r="B155" s="19" t="s">
        <v>28</v>
      </c>
      <c r="C155" s="19" t="s">
        <v>28</v>
      </c>
      <c r="D155" s="45" t="s">
        <v>574</v>
      </c>
      <c r="E155" s="23" t="s">
        <v>575</v>
      </c>
      <c r="F155" s="19" t="s">
        <v>28</v>
      </c>
      <c r="G155" s="45" t="s">
        <v>450</v>
      </c>
      <c r="H155" s="45">
        <v>1208.4</v>
      </c>
      <c r="I155" s="45">
        <v>2005.1</v>
      </c>
      <c r="J155" s="27">
        <f t="shared" ref="J155:J186" si="21">(I155-H155)/H155</f>
        <v>0.659301555776233</v>
      </c>
      <c r="K155" s="47">
        <v>507.72</v>
      </c>
      <c r="L155" s="27">
        <f t="shared" si="16"/>
        <v>0.253214303526009</v>
      </c>
      <c r="M155" s="47">
        <v>507.72</v>
      </c>
      <c r="N155" s="27">
        <f t="shared" si="17"/>
        <v>0.253214303526009</v>
      </c>
      <c r="O155" s="31">
        <v>507.71699</v>
      </c>
      <c r="P155" s="31">
        <v>507.71699</v>
      </c>
      <c r="Q155" s="37">
        <f t="shared" si="18"/>
        <v>-0.0030100000000175</v>
      </c>
      <c r="R155" s="38">
        <f t="shared" ref="R155:R186" si="22">P155/I155</f>
        <v>0.253212802353997</v>
      </c>
      <c r="S155" s="45" t="s">
        <v>80</v>
      </c>
      <c r="T155" s="19" t="s">
        <v>33</v>
      </c>
      <c r="U155" s="45" t="s">
        <v>80</v>
      </c>
      <c r="V155" s="112" t="s">
        <v>299</v>
      </c>
      <c r="W155" s="19" t="s">
        <v>33</v>
      </c>
      <c r="X155" s="22"/>
      <c r="Y155" s="19" t="s">
        <v>36</v>
      </c>
      <c r="Z155" s="42"/>
    </row>
    <row r="156" s="13" customFormat="1" ht="18" customHeight="1" spans="1:26">
      <c r="A156" s="19">
        <v>153</v>
      </c>
      <c r="B156" s="19" t="s">
        <v>28</v>
      </c>
      <c r="C156" s="19" t="s">
        <v>28</v>
      </c>
      <c r="D156" s="45" t="s">
        <v>576</v>
      </c>
      <c r="E156" s="23" t="s">
        <v>577</v>
      </c>
      <c r="F156" s="19" t="s">
        <v>28</v>
      </c>
      <c r="G156" s="45" t="s">
        <v>106</v>
      </c>
      <c r="H156" s="45">
        <v>869.26</v>
      </c>
      <c r="I156" s="45">
        <v>1784.43</v>
      </c>
      <c r="J156" s="27">
        <f t="shared" si="21"/>
        <v>1.05281503807837</v>
      </c>
      <c r="K156" s="47">
        <v>121.95</v>
      </c>
      <c r="L156" s="27">
        <f t="shared" si="16"/>
        <v>0.0683411509557674</v>
      </c>
      <c r="M156" s="47">
        <v>121.95</v>
      </c>
      <c r="N156" s="27">
        <f t="shared" si="17"/>
        <v>0.0683411509557674</v>
      </c>
      <c r="O156" s="31">
        <v>121.957794</v>
      </c>
      <c r="P156" s="32">
        <v>121.95</v>
      </c>
      <c r="Q156" s="37">
        <f t="shared" si="18"/>
        <v>0.00779400000000408</v>
      </c>
      <c r="R156" s="38">
        <f t="shared" si="22"/>
        <v>0.0683411509557674</v>
      </c>
      <c r="S156" s="45" t="s">
        <v>578</v>
      </c>
      <c r="T156" s="19" t="s">
        <v>33</v>
      </c>
      <c r="U156" s="45" t="s">
        <v>578</v>
      </c>
      <c r="V156" s="49" t="s">
        <v>579</v>
      </c>
      <c r="W156" s="19" t="s">
        <v>33</v>
      </c>
      <c r="X156" s="22"/>
      <c r="Y156" s="19" t="s">
        <v>36</v>
      </c>
      <c r="Z156" s="42"/>
    </row>
    <row r="157" s="13" customFormat="1" ht="18" customHeight="1" spans="1:26">
      <c r="A157" s="19">
        <v>154</v>
      </c>
      <c r="B157" s="19" t="s">
        <v>28</v>
      </c>
      <c r="C157" s="19" t="s">
        <v>28</v>
      </c>
      <c r="D157" s="45" t="s">
        <v>580</v>
      </c>
      <c r="E157" s="23" t="s">
        <v>581</v>
      </c>
      <c r="F157" s="19" t="s">
        <v>28</v>
      </c>
      <c r="G157" s="45" t="s">
        <v>31</v>
      </c>
      <c r="H157" s="45">
        <v>279.45</v>
      </c>
      <c r="I157" s="45">
        <v>601.94</v>
      </c>
      <c r="J157" s="27">
        <f t="shared" si="21"/>
        <v>1.15401681875112</v>
      </c>
      <c r="K157" s="45">
        <v>149.95</v>
      </c>
      <c r="L157" s="27">
        <f t="shared" si="16"/>
        <v>0.249111207097053</v>
      </c>
      <c r="M157" s="19">
        <v>135.91</v>
      </c>
      <c r="N157" s="27">
        <f t="shared" si="17"/>
        <v>0.225786623251487</v>
      </c>
      <c r="O157" s="31">
        <v>135.912874</v>
      </c>
      <c r="P157" s="31">
        <v>135.912874</v>
      </c>
      <c r="Q157" s="37">
        <f t="shared" si="18"/>
        <v>0.00287399999999138</v>
      </c>
      <c r="R157" s="38">
        <f t="shared" si="22"/>
        <v>0.225791397813736</v>
      </c>
      <c r="S157" s="19" t="s">
        <v>505</v>
      </c>
      <c r="T157" s="19" t="s">
        <v>33</v>
      </c>
      <c r="U157" s="45" t="s">
        <v>582</v>
      </c>
      <c r="V157" s="49" t="s">
        <v>583</v>
      </c>
      <c r="W157" s="19" t="s">
        <v>33</v>
      </c>
      <c r="X157" s="22"/>
      <c r="Y157" s="19" t="s">
        <v>36</v>
      </c>
      <c r="Z157" s="42"/>
    </row>
    <row r="158" s="13" customFormat="1" ht="18" customHeight="1" spans="1:26">
      <c r="A158" s="19">
        <v>155</v>
      </c>
      <c r="B158" s="19" t="s">
        <v>28</v>
      </c>
      <c r="C158" s="19" t="s">
        <v>28</v>
      </c>
      <c r="D158" s="19" t="s">
        <v>584</v>
      </c>
      <c r="E158" s="23" t="s">
        <v>585</v>
      </c>
      <c r="F158" s="19" t="s">
        <v>28</v>
      </c>
      <c r="G158" s="19" t="s">
        <v>87</v>
      </c>
      <c r="H158" s="50">
        <v>1758.27</v>
      </c>
      <c r="I158" s="50">
        <v>2564.16</v>
      </c>
      <c r="J158" s="27">
        <f t="shared" si="21"/>
        <v>0.458342575372383</v>
      </c>
      <c r="K158" s="50">
        <v>478.09</v>
      </c>
      <c r="L158" s="27">
        <f t="shared" si="16"/>
        <v>0.186450923499314</v>
      </c>
      <c r="M158" s="50">
        <v>478.09</v>
      </c>
      <c r="N158" s="27">
        <f t="shared" si="17"/>
        <v>0.186450923499314</v>
      </c>
      <c r="O158" s="31">
        <v>478.092994</v>
      </c>
      <c r="P158" s="50">
        <v>478.09</v>
      </c>
      <c r="Q158" s="37">
        <f t="shared" si="18"/>
        <v>0.00299400000000105</v>
      </c>
      <c r="R158" s="38">
        <f t="shared" si="22"/>
        <v>0.186450923499314</v>
      </c>
      <c r="S158" s="19" t="s">
        <v>88</v>
      </c>
      <c r="T158" s="19" t="s">
        <v>33</v>
      </c>
      <c r="U158" s="19" t="s">
        <v>88</v>
      </c>
      <c r="V158" s="40" t="s">
        <v>89</v>
      </c>
      <c r="W158" s="19" t="s">
        <v>33</v>
      </c>
      <c r="X158" s="22"/>
      <c r="Y158" s="19" t="s">
        <v>36</v>
      </c>
      <c r="Z158" s="42"/>
    </row>
    <row r="159" s="13" customFormat="1" ht="18" customHeight="1" spans="1:26">
      <c r="A159" s="19">
        <v>156</v>
      </c>
      <c r="B159" s="19" t="s">
        <v>28</v>
      </c>
      <c r="C159" s="19" t="s">
        <v>28</v>
      </c>
      <c r="D159" s="19" t="s">
        <v>586</v>
      </c>
      <c r="E159" s="23" t="s">
        <v>587</v>
      </c>
      <c r="F159" s="19" t="s">
        <v>28</v>
      </c>
      <c r="G159" s="19" t="s">
        <v>72</v>
      </c>
      <c r="H159" s="50">
        <v>13292.95</v>
      </c>
      <c r="I159" s="50">
        <v>16275.06</v>
      </c>
      <c r="J159" s="27">
        <f t="shared" si="21"/>
        <v>0.224337712847788</v>
      </c>
      <c r="K159" s="50">
        <v>2248.85</v>
      </c>
      <c r="L159" s="27">
        <f t="shared" si="16"/>
        <v>0.138177677993199</v>
      </c>
      <c r="M159" s="50">
        <v>2248.85</v>
      </c>
      <c r="N159" s="27">
        <f t="shared" si="17"/>
        <v>0.138177677993199</v>
      </c>
      <c r="O159" s="31">
        <v>2248.847388</v>
      </c>
      <c r="P159" s="31">
        <v>2248.847388</v>
      </c>
      <c r="Q159" s="37">
        <f t="shared" si="18"/>
        <v>-0.0026119999997718</v>
      </c>
      <c r="R159" s="38">
        <f t="shared" si="22"/>
        <v>0.13817751750224</v>
      </c>
      <c r="S159" s="19" t="s">
        <v>354</v>
      </c>
      <c r="T159" s="19" t="s">
        <v>33</v>
      </c>
      <c r="U159" s="19" t="s">
        <v>588</v>
      </c>
      <c r="V159" s="19" t="s">
        <v>589</v>
      </c>
      <c r="W159" s="19" t="s">
        <v>33</v>
      </c>
      <c r="X159" s="22"/>
      <c r="Y159" s="19" t="s">
        <v>36</v>
      </c>
      <c r="Z159" s="42"/>
    </row>
    <row r="160" s="13" customFormat="1" ht="18" customHeight="1" spans="1:26">
      <c r="A160" s="19">
        <v>157</v>
      </c>
      <c r="B160" s="19" t="s">
        <v>28</v>
      </c>
      <c r="C160" s="19" t="s">
        <v>28</v>
      </c>
      <c r="D160" s="19" t="s">
        <v>590</v>
      </c>
      <c r="E160" s="23" t="s">
        <v>591</v>
      </c>
      <c r="F160" s="19" t="s">
        <v>28</v>
      </c>
      <c r="G160" s="19" t="s">
        <v>129</v>
      </c>
      <c r="H160" s="50">
        <v>1550.87</v>
      </c>
      <c r="I160" s="50">
        <v>1909.69</v>
      </c>
      <c r="J160" s="27">
        <f t="shared" si="21"/>
        <v>0.231366910185896</v>
      </c>
      <c r="K160" s="50">
        <v>441.34</v>
      </c>
      <c r="L160" s="27">
        <f t="shared" si="16"/>
        <v>0.231105572108562</v>
      </c>
      <c r="M160" s="50">
        <v>440.94</v>
      </c>
      <c r="N160" s="27">
        <f t="shared" si="17"/>
        <v>0.230896114028979</v>
      </c>
      <c r="O160" s="31">
        <v>440.941334</v>
      </c>
      <c r="P160" s="31">
        <v>440.941334</v>
      </c>
      <c r="Q160" s="37">
        <f t="shared" si="18"/>
        <v>0.00133399999998574</v>
      </c>
      <c r="R160" s="38">
        <f t="shared" si="22"/>
        <v>0.230896812571674</v>
      </c>
      <c r="S160" s="19" t="s">
        <v>267</v>
      </c>
      <c r="T160" s="19" t="s">
        <v>33</v>
      </c>
      <c r="U160" s="19" t="s">
        <v>80</v>
      </c>
      <c r="V160" s="112" t="s">
        <v>299</v>
      </c>
      <c r="W160" s="19" t="s">
        <v>33</v>
      </c>
      <c r="X160" s="22"/>
      <c r="Y160" s="19" t="s">
        <v>36</v>
      </c>
      <c r="Z160" s="42"/>
    </row>
    <row r="161" s="13" customFormat="1" ht="18" customHeight="1" spans="1:26">
      <c r="A161" s="19">
        <v>158</v>
      </c>
      <c r="B161" s="19" t="s">
        <v>28</v>
      </c>
      <c r="C161" s="19" t="s">
        <v>28</v>
      </c>
      <c r="D161" s="19" t="s">
        <v>592</v>
      </c>
      <c r="E161" s="23" t="s">
        <v>593</v>
      </c>
      <c r="F161" s="19" t="s">
        <v>28</v>
      </c>
      <c r="G161" s="19" t="s">
        <v>57</v>
      </c>
      <c r="H161" s="50">
        <v>83779.2</v>
      </c>
      <c r="I161" s="50">
        <v>104553.87</v>
      </c>
      <c r="J161" s="27">
        <f t="shared" si="21"/>
        <v>0.247969305030366</v>
      </c>
      <c r="K161" s="50">
        <v>6024.74</v>
      </c>
      <c r="L161" s="27">
        <f t="shared" si="16"/>
        <v>0.0576233094002164</v>
      </c>
      <c r="M161" s="50">
        <v>5684.31</v>
      </c>
      <c r="N161" s="27">
        <f t="shared" si="17"/>
        <v>0.0543672845395393</v>
      </c>
      <c r="O161" s="31">
        <v>5684.310454</v>
      </c>
      <c r="P161" s="31">
        <v>5684.310454</v>
      </c>
      <c r="Q161" s="37">
        <f t="shared" si="18"/>
        <v>0.000453999999990629</v>
      </c>
      <c r="R161" s="38">
        <f t="shared" si="22"/>
        <v>0.0543672888817985</v>
      </c>
      <c r="S161" s="19" t="s">
        <v>594</v>
      </c>
      <c r="T161" s="19" t="s">
        <v>33</v>
      </c>
      <c r="U161" s="19" t="s">
        <v>595</v>
      </c>
      <c r="V161" s="19" t="s">
        <v>596</v>
      </c>
      <c r="W161" s="19" t="s">
        <v>33</v>
      </c>
      <c r="X161" s="22"/>
      <c r="Y161" s="19" t="s">
        <v>36</v>
      </c>
      <c r="Z161" s="42"/>
    </row>
    <row r="162" s="13" customFormat="1" ht="18" customHeight="1" spans="1:26">
      <c r="A162" s="19">
        <v>159</v>
      </c>
      <c r="B162" s="19" t="s">
        <v>28</v>
      </c>
      <c r="C162" s="19" t="s">
        <v>28</v>
      </c>
      <c r="D162" s="19" t="s">
        <v>597</v>
      </c>
      <c r="E162" s="23" t="s">
        <v>598</v>
      </c>
      <c r="F162" s="19" t="s">
        <v>28</v>
      </c>
      <c r="G162" s="19" t="s">
        <v>57</v>
      </c>
      <c r="H162" s="50">
        <v>1681.58</v>
      </c>
      <c r="I162" s="50">
        <v>2132.06</v>
      </c>
      <c r="J162" s="27">
        <f t="shared" si="21"/>
        <v>0.267890912118365</v>
      </c>
      <c r="K162" s="50">
        <v>146.42</v>
      </c>
      <c r="L162" s="27">
        <f t="shared" si="16"/>
        <v>0.0686753656088478</v>
      </c>
      <c r="M162" s="50">
        <v>137.63</v>
      </c>
      <c r="N162" s="27">
        <f t="shared" si="17"/>
        <v>0.0645525923285461</v>
      </c>
      <c r="O162" s="31">
        <v>137.629552</v>
      </c>
      <c r="P162" s="31">
        <v>137.629552</v>
      </c>
      <c r="Q162" s="37">
        <f t="shared" si="18"/>
        <v>-0.000448000000005777</v>
      </c>
      <c r="R162" s="38">
        <f t="shared" si="22"/>
        <v>0.0645523822031275</v>
      </c>
      <c r="S162" s="19" t="s">
        <v>163</v>
      </c>
      <c r="T162" s="19" t="s">
        <v>33</v>
      </c>
      <c r="U162" s="19" t="s">
        <v>163</v>
      </c>
      <c r="V162" s="40" t="s">
        <v>246</v>
      </c>
      <c r="W162" s="19" t="s">
        <v>33</v>
      </c>
      <c r="X162" s="22"/>
      <c r="Y162" s="19" t="s">
        <v>36</v>
      </c>
      <c r="Z162" s="42"/>
    </row>
    <row r="163" s="13" customFormat="1" ht="18" customHeight="1" spans="1:26">
      <c r="A163" s="19">
        <v>160</v>
      </c>
      <c r="B163" s="19" t="s">
        <v>28</v>
      </c>
      <c r="C163" s="19" t="s">
        <v>28</v>
      </c>
      <c r="D163" s="19" t="s">
        <v>599</v>
      </c>
      <c r="E163" s="23" t="s">
        <v>600</v>
      </c>
      <c r="F163" s="19" t="s">
        <v>28</v>
      </c>
      <c r="G163" s="19" t="s">
        <v>31</v>
      </c>
      <c r="H163" s="50">
        <v>1779.16</v>
      </c>
      <c r="I163" s="50">
        <v>2854.2</v>
      </c>
      <c r="J163" s="27">
        <f t="shared" si="21"/>
        <v>0.604240203241979</v>
      </c>
      <c r="K163" s="50">
        <v>441.17</v>
      </c>
      <c r="L163" s="27">
        <f t="shared" si="16"/>
        <v>0.15456870576694</v>
      </c>
      <c r="M163" s="50">
        <v>441.17</v>
      </c>
      <c r="N163" s="27">
        <f t="shared" si="17"/>
        <v>0.15456870576694</v>
      </c>
      <c r="O163" s="31">
        <v>441.168201</v>
      </c>
      <c r="P163" s="31">
        <v>441.168201</v>
      </c>
      <c r="Q163" s="37">
        <f t="shared" si="18"/>
        <v>-0.00179900000000544</v>
      </c>
      <c r="R163" s="38">
        <f t="shared" si="22"/>
        <v>0.154568075467732</v>
      </c>
      <c r="S163" s="19" t="s">
        <v>601</v>
      </c>
      <c r="T163" s="19" t="s">
        <v>33</v>
      </c>
      <c r="U163" s="19" t="s">
        <v>601</v>
      </c>
      <c r="V163" s="19" t="s">
        <v>602</v>
      </c>
      <c r="W163" s="19" t="s">
        <v>33</v>
      </c>
      <c r="X163" s="22"/>
      <c r="Y163" s="19" t="s">
        <v>36</v>
      </c>
      <c r="Z163" s="42"/>
    </row>
    <row r="164" s="13" customFormat="1" ht="18" customHeight="1" spans="1:26">
      <c r="A164" s="19">
        <v>161</v>
      </c>
      <c r="B164" s="19" t="s">
        <v>28</v>
      </c>
      <c r="C164" s="19" t="s">
        <v>28</v>
      </c>
      <c r="D164" s="19" t="s">
        <v>603</v>
      </c>
      <c r="E164" s="23" t="s">
        <v>604</v>
      </c>
      <c r="F164" s="19" t="s">
        <v>28</v>
      </c>
      <c r="G164" s="19" t="s">
        <v>97</v>
      </c>
      <c r="H164" s="50">
        <v>445.01</v>
      </c>
      <c r="I164" s="50">
        <v>820.77</v>
      </c>
      <c r="J164" s="27">
        <f t="shared" si="21"/>
        <v>0.84438551942653</v>
      </c>
      <c r="K164" s="50">
        <v>163.59</v>
      </c>
      <c r="L164" s="27">
        <f t="shared" si="16"/>
        <v>0.199312840381593</v>
      </c>
      <c r="M164" s="50">
        <v>142.58</v>
      </c>
      <c r="N164" s="27">
        <f t="shared" si="17"/>
        <v>0.17371492622781</v>
      </c>
      <c r="O164" s="31">
        <v>142.584518</v>
      </c>
      <c r="P164" s="31">
        <v>142.584518</v>
      </c>
      <c r="Q164" s="37">
        <f t="shared" si="18"/>
        <v>0.00451799999999025</v>
      </c>
      <c r="R164" s="38">
        <f t="shared" si="22"/>
        <v>0.173720430814966</v>
      </c>
      <c r="S164" s="19" t="s">
        <v>168</v>
      </c>
      <c r="T164" s="19" t="s">
        <v>33</v>
      </c>
      <c r="U164" s="19" t="s">
        <v>168</v>
      </c>
      <c r="V164" s="40" t="s">
        <v>112</v>
      </c>
      <c r="W164" s="19" t="s">
        <v>33</v>
      </c>
      <c r="X164" s="22" t="s">
        <v>605</v>
      </c>
      <c r="Y164" s="19" t="s">
        <v>36</v>
      </c>
      <c r="Z164" s="42"/>
    </row>
    <row r="165" s="13" customFormat="1" ht="18" customHeight="1" spans="1:26">
      <c r="A165" s="19">
        <v>162</v>
      </c>
      <c r="B165" s="19" t="s">
        <v>28</v>
      </c>
      <c r="C165" s="19" t="s">
        <v>28</v>
      </c>
      <c r="D165" s="19" t="s">
        <v>606</v>
      </c>
      <c r="E165" s="23" t="s">
        <v>607</v>
      </c>
      <c r="F165" s="19" t="s">
        <v>28</v>
      </c>
      <c r="G165" s="19" t="s">
        <v>87</v>
      </c>
      <c r="H165" s="50">
        <v>753.71</v>
      </c>
      <c r="I165" s="50">
        <v>1181.46</v>
      </c>
      <c r="J165" s="27">
        <f t="shared" si="21"/>
        <v>0.567525971527511</v>
      </c>
      <c r="K165" s="50">
        <v>368.28</v>
      </c>
      <c r="L165" s="27">
        <f t="shared" si="16"/>
        <v>0.311716012391448</v>
      </c>
      <c r="M165" s="50">
        <v>352.1</v>
      </c>
      <c r="N165" s="27">
        <f t="shared" si="17"/>
        <v>0.29802109254651</v>
      </c>
      <c r="O165" s="31">
        <v>352.097111</v>
      </c>
      <c r="P165" s="31">
        <v>352.097111</v>
      </c>
      <c r="Q165" s="37">
        <f t="shared" si="18"/>
        <v>-0.00288900000003878</v>
      </c>
      <c r="R165" s="38">
        <f t="shared" si="22"/>
        <v>0.298018647266941</v>
      </c>
      <c r="S165" s="19" t="s">
        <v>608</v>
      </c>
      <c r="T165" s="19" t="s">
        <v>33</v>
      </c>
      <c r="U165" s="19" t="s">
        <v>608</v>
      </c>
      <c r="V165" s="19" t="s">
        <v>609</v>
      </c>
      <c r="W165" s="19" t="s">
        <v>33</v>
      </c>
      <c r="X165" s="22"/>
      <c r="Y165" s="19" t="s">
        <v>36</v>
      </c>
      <c r="Z165" s="42"/>
    </row>
    <row r="166" s="13" customFormat="1" ht="18" customHeight="1" spans="1:26">
      <c r="A166" s="19">
        <v>163</v>
      </c>
      <c r="B166" s="19" t="s">
        <v>28</v>
      </c>
      <c r="C166" s="19" t="s">
        <v>28</v>
      </c>
      <c r="D166" s="19" t="s">
        <v>610</v>
      </c>
      <c r="E166" s="23" t="s">
        <v>611</v>
      </c>
      <c r="F166" s="19" t="s">
        <v>28</v>
      </c>
      <c r="G166" s="19" t="s">
        <v>50</v>
      </c>
      <c r="H166" s="50">
        <v>641.53</v>
      </c>
      <c r="I166" s="50">
        <v>1005.41</v>
      </c>
      <c r="J166" s="27">
        <f t="shared" si="21"/>
        <v>0.567206521908562</v>
      </c>
      <c r="K166" s="50">
        <v>489.98</v>
      </c>
      <c r="L166" s="27">
        <f t="shared" si="16"/>
        <v>0.487343471817468</v>
      </c>
      <c r="M166" s="50">
        <v>205.2</v>
      </c>
      <c r="N166" s="27">
        <f t="shared" si="17"/>
        <v>0.204095841497499</v>
      </c>
      <c r="O166" s="31">
        <v>205.199178</v>
      </c>
      <c r="P166" s="31">
        <v>205.199178</v>
      </c>
      <c r="Q166" s="37">
        <f t="shared" si="18"/>
        <v>-0.000821999999999434</v>
      </c>
      <c r="R166" s="38">
        <f t="shared" si="22"/>
        <v>0.20409502392059</v>
      </c>
      <c r="S166" s="19" t="s">
        <v>168</v>
      </c>
      <c r="T166" s="19" t="s">
        <v>33</v>
      </c>
      <c r="U166" s="19" t="s">
        <v>168</v>
      </c>
      <c r="V166" s="40" t="s">
        <v>112</v>
      </c>
      <c r="W166" s="19" t="s">
        <v>33</v>
      </c>
      <c r="X166" s="22"/>
      <c r="Y166" s="19" t="s">
        <v>36</v>
      </c>
      <c r="Z166" s="42"/>
    </row>
    <row r="167" s="13" customFormat="1" ht="18" customHeight="1" spans="1:26">
      <c r="A167" s="19">
        <v>164</v>
      </c>
      <c r="B167" s="19" t="s">
        <v>28</v>
      </c>
      <c r="C167" s="19" t="s">
        <v>28</v>
      </c>
      <c r="D167" s="19" t="s">
        <v>612</v>
      </c>
      <c r="E167" s="23" t="s">
        <v>613</v>
      </c>
      <c r="F167" s="19" t="s">
        <v>28</v>
      </c>
      <c r="G167" s="19" t="s">
        <v>50</v>
      </c>
      <c r="H167" s="50">
        <v>5510.85</v>
      </c>
      <c r="I167" s="50">
        <v>7802.85</v>
      </c>
      <c r="J167" s="27">
        <f t="shared" si="21"/>
        <v>0.415906802035984</v>
      </c>
      <c r="K167" s="50">
        <v>560.48</v>
      </c>
      <c r="L167" s="27">
        <f t="shared" si="16"/>
        <v>0.0718301646193378</v>
      </c>
      <c r="M167" s="50">
        <v>560.48</v>
      </c>
      <c r="N167" s="27">
        <f t="shared" si="17"/>
        <v>0.0718301646193378</v>
      </c>
      <c r="O167" s="31">
        <v>560.478275</v>
      </c>
      <c r="P167" s="31">
        <v>560.478275</v>
      </c>
      <c r="Q167" s="37">
        <f t="shared" si="18"/>
        <v>-0.00172499999996489</v>
      </c>
      <c r="R167" s="38">
        <f t="shared" si="22"/>
        <v>0.0718299435462684</v>
      </c>
      <c r="S167" s="19" t="s">
        <v>192</v>
      </c>
      <c r="T167" s="19" t="s">
        <v>33</v>
      </c>
      <c r="U167" s="19" t="s">
        <v>183</v>
      </c>
      <c r="V167" s="40" t="s">
        <v>184</v>
      </c>
      <c r="W167" s="19" t="s">
        <v>33</v>
      </c>
      <c r="X167" s="22"/>
      <c r="Y167" s="19" t="s">
        <v>36</v>
      </c>
      <c r="Z167" s="42"/>
    </row>
    <row r="168" s="13" customFormat="1" ht="18" customHeight="1" spans="1:26">
      <c r="A168" s="19">
        <v>165</v>
      </c>
      <c r="B168" s="19" t="s">
        <v>28</v>
      </c>
      <c r="C168" s="19" t="s">
        <v>28</v>
      </c>
      <c r="D168" s="19" t="s">
        <v>614</v>
      </c>
      <c r="E168" s="23" t="s">
        <v>615</v>
      </c>
      <c r="F168" s="19" t="s">
        <v>28</v>
      </c>
      <c r="G168" s="19" t="s">
        <v>616</v>
      </c>
      <c r="H168" s="50">
        <v>518.5</v>
      </c>
      <c r="I168" s="50">
        <v>1146.18</v>
      </c>
      <c r="J168" s="27">
        <f t="shared" si="21"/>
        <v>1.21056894889103</v>
      </c>
      <c r="K168" s="50">
        <v>100.01</v>
      </c>
      <c r="L168" s="27">
        <f t="shared" si="16"/>
        <v>0.0872550559248984</v>
      </c>
      <c r="M168" s="50">
        <v>100.01</v>
      </c>
      <c r="N168" s="27">
        <f t="shared" si="17"/>
        <v>0.0872550559248984</v>
      </c>
      <c r="O168" s="31">
        <v>100.011024</v>
      </c>
      <c r="P168" s="50">
        <v>100.01</v>
      </c>
      <c r="Q168" s="37">
        <f t="shared" si="18"/>
        <v>0.00102400000000102</v>
      </c>
      <c r="R168" s="38">
        <f t="shared" si="22"/>
        <v>0.0872550559248984</v>
      </c>
      <c r="S168" s="19" t="s">
        <v>211</v>
      </c>
      <c r="T168" s="19" t="s">
        <v>33</v>
      </c>
      <c r="U168" s="19" t="s">
        <v>211</v>
      </c>
      <c r="V168" s="20" t="s">
        <v>212</v>
      </c>
      <c r="W168" s="19" t="s">
        <v>33</v>
      </c>
      <c r="X168" s="22"/>
      <c r="Y168" s="19" t="s">
        <v>36</v>
      </c>
      <c r="Z168" s="42"/>
    </row>
    <row r="169" s="13" customFormat="1" ht="18" customHeight="1" spans="1:26">
      <c r="A169" s="19">
        <v>166</v>
      </c>
      <c r="B169" s="19" t="s">
        <v>28</v>
      </c>
      <c r="C169" s="19" t="s">
        <v>28</v>
      </c>
      <c r="D169" s="19" t="s">
        <v>617</v>
      </c>
      <c r="E169" s="23" t="s">
        <v>618</v>
      </c>
      <c r="F169" s="19" t="s">
        <v>28</v>
      </c>
      <c r="G169" s="19" t="s">
        <v>50</v>
      </c>
      <c r="H169" s="50">
        <v>405.8</v>
      </c>
      <c r="I169" s="50">
        <v>1413.75</v>
      </c>
      <c r="J169" s="27">
        <f t="shared" si="21"/>
        <v>2.48385904386397</v>
      </c>
      <c r="K169" s="50">
        <v>421.94</v>
      </c>
      <c r="L169" s="27">
        <f t="shared" si="16"/>
        <v>0.298454465075155</v>
      </c>
      <c r="M169" s="50">
        <v>375.46</v>
      </c>
      <c r="N169" s="27">
        <f t="shared" si="17"/>
        <v>0.265577365163572</v>
      </c>
      <c r="O169" s="31">
        <v>375.458441</v>
      </c>
      <c r="P169" s="31">
        <v>375.458441</v>
      </c>
      <c r="Q169" s="37">
        <f t="shared" si="18"/>
        <v>-0.0015589999999861</v>
      </c>
      <c r="R169" s="38">
        <f t="shared" si="22"/>
        <v>0.265576262422635</v>
      </c>
      <c r="S169" s="19" t="s">
        <v>354</v>
      </c>
      <c r="T169" s="19" t="s">
        <v>33</v>
      </c>
      <c r="U169" s="19" t="s">
        <v>474</v>
      </c>
      <c r="V169" s="19" t="s">
        <v>475</v>
      </c>
      <c r="W169" s="19" t="s">
        <v>33</v>
      </c>
      <c r="X169" s="22"/>
      <c r="Y169" s="19" t="s">
        <v>36</v>
      </c>
      <c r="Z169" s="42"/>
    </row>
    <row r="170" s="13" customFormat="1" ht="18" customHeight="1" spans="1:26">
      <c r="A170" s="19">
        <v>167</v>
      </c>
      <c r="B170" s="19" t="s">
        <v>28</v>
      </c>
      <c r="C170" s="19" t="s">
        <v>28</v>
      </c>
      <c r="D170" s="19" t="s">
        <v>619</v>
      </c>
      <c r="E170" s="23" t="s">
        <v>620</v>
      </c>
      <c r="F170" s="19" t="s">
        <v>28</v>
      </c>
      <c r="G170" s="19" t="s">
        <v>87</v>
      </c>
      <c r="H170" s="50">
        <v>205.44</v>
      </c>
      <c r="I170" s="50">
        <v>323.94</v>
      </c>
      <c r="J170" s="27">
        <f t="shared" si="21"/>
        <v>0.576810747663551</v>
      </c>
      <c r="K170" s="50">
        <v>281.7</v>
      </c>
      <c r="L170" s="27">
        <f t="shared" si="16"/>
        <v>0.869605482496759</v>
      </c>
      <c r="M170" s="50">
        <v>244.34</v>
      </c>
      <c r="N170" s="27">
        <f t="shared" si="17"/>
        <v>0.754275483114157</v>
      </c>
      <c r="O170" s="31">
        <v>244.343307</v>
      </c>
      <c r="P170" s="31">
        <v>244.343307</v>
      </c>
      <c r="Q170" s="37">
        <f t="shared" si="18"/>
        <v>0.00330700000000661</v>
      </c>
      <c r="R170" s="38">
        <f t="shared" si="22"/>
        <v>0.754285691794777</v>
      </c>
      <c r="S170" s="19" t="s">
        <v>548</v>
      </c>
      <c r="T170" s="19" t="s">
        <v>33</v>
      </c>
      <c r="U170" s="19" t="s">
        <v>548</v>
      </c>
      <c r="V170" s="19" t="s">
        <v>549</v>
      </c>
      <c r="W170" s="19" t="s">
        <v>33</v>
      </c>
      <c r="X170" s="22"/>
      <c r="Y170" s="19" t="s">
        <v>36</v>
      </c>
      <c r="Z170" s="42"/>
    </row>
    <row r="171" s="13" customFormat="1" ht="18" customHeight="1" spans="1:26">
      <c r="A171" s="19">
        <v>168</v>
      </c>
      <c r="B171" s="19" t="s">
        <v>28</v>
      </c>
      <c r="C171" s="19" t="s">
        <v>28</v>
      </c>
      <c r="D171" s="19" t="s">
        <v>621</v>
      </c>
      <c r="E171" s="23" t="s">
        <v>622</v>
      </c>
      <c r="F171" s="19" t="s">
        <v>28</v>
      </c>
      <c r="G171" s="19" t="s">
        <v>31</v>
      </c>
      <c r="H171" s="50">
        <v>15162.41</v>
      </c>
      <c r="I171" s="50">
        <v>20151.7</v>
      </c>
      <c r="J171" s="27">
        <f t="shared" si="21"/>
        <v>0.329056528612536</v>
      </c>
      <c r="K171" s="50">
        <v>1116.6</v>
      </c>
      <c r="L171" s="27">
        <f t="shared" si="16"/>
        <v>0.0554097172943226</v>
      </c>
      <c r="M171" s="50">
        <v>1116.6</v>
      </c>
      <c r="N171" s="27">
        <f t="shared" si="17"/>
        <v>0.0554097172943226</v>
      </c>
      <c r="O171" s="31">
        <v>1116.599736</v>
      </c>
      <c r="P171" s="31">
        <v>1116.599736</v>
      </c>
      <c r="Q171" s="37">
        <f t="shared" si="18"/>
        <v>-0.000264000000015585</v>
      </c>
      <c r="R171" s="38">
        <f t="shared" si="22"/>
        <v>0.0554097041936908</v>
      </c>
      <c r="S171" s="19" t="s">
        <v>367</v>
      </c>
      <c r="T171" s="19" t="s">
        <v>33</v>
      </c>
      <c r="U171" s="19" t="s">
        <v>367</v>
      </c>
      <c r="V171" s="19" t="s">
        <v>623</v>
      </c>
      <c r="W171" s="19" t="s">
        <v>33</v>
      </c>
      <c r="X171" s="22"/>
      <c r="Y171" s="19" t="s">
        <v>36</v>
      </c>
      <c r="Z171" s="42"/>
    </row>
    <row r="172" s="13" customFormat="1" ht="18" customHeight="1" spans="1:26">
      <c r="A172" s="19">
        <v>169</v>
      </c>
      <c r="B172" s="19" t="s">
        <v>28</v>
      </c>
      <c r="C172" s="19" t="s">
        <v>28</v>
      </c>
      <c r="D172" s="19" t="s">
        <v>624</v>
      </c>
      <c r="E172" s="23" t="s">
        <v>625</v>
      </c>
      <c r="F172" s="19" t="s">
        <v>28</v>
      </c>
      <c r="G172" s="19" t="s">
        <v>626</v>
      </c>
      <c r="H172" s="50">
        <v>195.15</v>
      </c>
      <c r="I172" s="50">
        <v>332.95</v>
      </c>
      <c r="J172" s="27">
        <f t="shared" si="21"/>
        <v>0.70612349474763</v>
      </c>
      <c r="K172" s="50">
        <v>146.19</v>
      </c>
      <c r="L172" s="27">
        <f t="shared" si="16"/>
        <v>0.439074936176603</v>
      </c>
      <c r="M172" s="50">
        <v>146.19</v>
      </c>
      <c r="N172" s="27">
        <f t="shared" si="17"/>
        <v>0.439074936176603</v>
      </c>
      <c r="O172" s="31">
        <v>146.189398</v>
      </c>
      <c r="P172" s="31">
        <v>146.189398</v>
      </c>
      <c r="Q172" s="37">
        <f t="shared" si="18"/>
        <v>-0.000601999999986447</v>
      </c>
      <c r="R172" s="38">
        <f t="shared" si="22"/>
        <v>0.439073128097312</v>
      </c>
      <c r="S172" s="19" t="s">
        <v>358</v>
      </c>
      <c r="T172" s="19" t="s">
        <v>33</v>
      </c>
      <c r="U172" s="19" t="s">
        <v>627</v>
      </c>
      <c r="V172" s="19" t="s">
        <v>628</v>
      </c>
      <c r="W172" s="19" t="s">
        <v>33</v>
      </c>
      <c r="X172" s="22"/>
      <c r="Y172" s="19" t="s">
        <v>36</v>
      </c>
      <c r="Z172" s="42"/>
    </row>
    <row r="173" s="13" customFormat="1" ht="18" customHeight="1" spans="1:26">
      <c r="A173" s="19">
        <v>170</v>
      </c>
      <c r="B173" s="19" t="s">
        <v>28</v>
      </c>
      <c r="C173" s="19" t="s">
        <v>28</v>
      </c>
      <c r="D173" s="19" t="s">
        <v>629</v>
      </c>
      <c r="E173" s="23" t="s">
        <v>630</v>
      </c>
      <c r="F173" s="19" t="s">
        <v>28</v>
      </c>
      <c r="G173" s="19" t="s">
        <v>31</v>
      </c>
      <c r="H173" s="50">
        <v>1562.39</v>
      </c>
      <c r="I173" s="50">
        <v>2292.8</v>
      </c>
      <c r="J173" s="27">
        <f t="shared" si="21"/>
        <v>0.467495311669942</v>
      </c>
      <c r="K173" s="50">
        <v>164.73</v>
      </c>
      <c r="L173" s="27">
        <f t="shared" si="16"/>
        <v>0.0718466503838102</v>
      </c>
      <c r="M173" s="50">
        <v>163.85</v>
      </c>
      <c r="N173" s="27">
        <f t="shared" si="17"/>
        <v>0.0714628401953943</v>
      </c>
      <c r="O173" s="31">
        <v>163.848279</v>
      </c>
      <c r="P173" s="31">
        <v>163.848279</v>
      </c>
      <c r="Q173" s="37">
        <f t="shared" si="18"/>
        <v>-0.00172100000000341</v>
      </c>
      <c r="R173" s="38">
        <f t="shared" si="22"/>
        <v>0.0714620895847872</v>
      </c>
      <c r="S173" s="19" t="s">
        <v>98</v>
      </c>
      <c r="T173" s="19" t="s">
        <v>33</v>
      </c>
      <c r="U173" s="19" t="s">
        <v>631</v>
      </c>
      <c r="V173" s="19" t="s">
        <v>632</v>
      </c>
      <c r="W173" s="19" t="s">
        <v>33</v>
      </c>
      <c r="X173" s="22"/>
      <c r="Y173" s="19" t="s">
        <v>36</v>
      </c>
      <c r="Z173" s="42"/>
    </row>
    <row r="174" s="13" customFormat="1" ht="18" customHeight="1" spans="1:26">
      <c r="A174" s="19">
        <v>171</v>
      </c>
      <c r="B174" s="19" t="s">
        <v>28</v>
      </c>
      <c r="C174" s="19" t="s">
        <v>28</v>
      </c>
      <c r="D174" s="19" t="s">
        <v>633</v>
      </c>
      <c r="E174" s="23" t="s">
        <v>634</v>
      </c>
      <c r="F174" s="19" t="s">
        <v>28</v>
      </c>
      <c r="G174" s="19" t="s">
        <v>84</v>
      </c>
      <c r="H174" s="50">
        <v>2839.85</v>
      </c>
      <c r="I174" s="50">
        <v>3621.32</v>
      </c>
      <c r="J174" s="27">
        <f t="shared" si="21"/>
        <v>0.275180027114108</v>
      </c>
      <c r="K174" s="50">
        <v>220.87</v>
      </c>
      <c r="L174" s="27">
        <f t="shared" si="16"/>
        <v>0.060991572133918</v>
      </c>
      <c r="M174" s="50">
        <v>220.87</v>
      </c>
      <c r="N174" s="27">
        <f t="shared" si="17"/>
        <v>0.060991572133918</v>
      </c>
      <c r="O174" s="31">
        <v>220.865964</v>
      </c>
      <c r="P174" s="31">
        <v>220.865964</v>
      </c>
      <c r="Q174" s="37">
        <f t="shared" si="18"/>
        <v>-0.00403600000001347</v>
      </c>
      <c r="R174" s="38">
        <f t="shared" si="22"/>
        <v>0.0609904576231871</v>
      </c>
      <c r="S174" s="19" t="s">
        <v>340</v>
      </c>
      <c r="T174" s="19" t="s">
        <v>33</v>
      </c>
      <c r="U174" s="19" t="s">
        <v>469</v>
      </c>
      <c r="V174" s="19" t="s">
        <v>470</v>
      </c>
      <c r="W174" s="19" t="s">
        <v>33</v>
      </c>
      <c r="X174" s="22"/>
      <c r="Y174" s="19" t="s">
        <v>36</v>
      </c>
      <c r="Z174" s="42"/>
    </row>
    <row r="175" s="13" customFormat="1" ht="18" customHeight="1" spans="1:26">
      <c r="A175" s="19">
        <v>172</v>
      </c>
      <c r="B175" s="19" t="s">
        <v>28</v>
      </c>
      <c r="C175" s="19" t="s">
        <v>28</v>
      </c>
      <c r="D175" s="19" t="s">
        <v>635</v>
      </c>
      <c r="E175" s="23" t="s">
        <v>636</v>
      </c>
      <c r="F175" s="19" t="s">
        <v>28</v>
      </c>
      <c r="G175" s="19" t="s">
        <v>84</v>
      </c>
      <c r="H175" s="50">
        <v>465.11</v>
      </c>
      <c r="I175" s="50">
        <v>581.35</v>
      </c>
      <c r="J175" s="27">
        <f t="shared" si="21"/>
        <v>0.249919373911548</v>
      </c>
      <c r="K175" s="50">
        <v>59.89</v>
      </c>
      <c r="L175" s="27">
        <f t="shared" si="16"/>
        <v>0.103018835469167</v>
      </c>
      <c r="M175" s="50">
        <v>57.68</v>
      </c>
      <c r="N175" s="27">
        <f t="shared" si="17"/>
        <v>0.0992173389524383</v>
      </c>
      <c r="O175" s="31">
        <v>57.683237</v>
      </c>
      <c r="P175" s="31">
        <v>57.683237</v>
      </c>
      <c r="Q175" s="37">
        <f t="shared" si="18"/>
        <v>0.0032369999999986</v>
      </c>
      <c r="R175" s="38">
        <f t="shared" si="22"/>
        <v>0.0992229070267481</v>
      </c>
      <c r="S175" s="19" t="s">
        <v>80</v>
      </c>
      <c r="T175" s="19" t="s">
        <v>33</v>
      </c>
      <c r="U175" s="19" t="s">
        <v>80</v>
      </c>
      <c r="V175" s="112" t="s">
        <v>299</v>
      </c>
      <c r="W175" s="19" t="s">
        <v>33</v>
      </c>
      <c r="X175" s="22"/>
      <c r="Y175" s="19" t="s">
        <v>36</v>
      </c>
      <c r="Z175" s="42"/>
    </row>
    <row r="176" s="13" customFormat="1" ht="18" customHeight="1" spans="1:26">
      <c r="A176" s="19">
        <v>173</v>
      </c>
      <c r="B176" s="19" t="s">
        <v>28</v>
      </c>
      <c r="C176" s="19" t="s">
        <v>28</v>
      </c>
      <c r="D176" s="19" t="s">
        <v>637</v>
      </c>
      <c r="E176" s="23" t="s">
        <v>638</v>
      </c>
      <c r="F176" s="19" t="s">
        <v>28</v>
      </c>
      <c r="G176" s="19" t="s">
        <v>50</v>
      </c>
      <c r="H176" s="50">
        <v>1999.45</v>
      </c>
      <c r="I176" s="50">
        <v>3210.66</v>
      </c>
      <c r="J176" s="27">
        <f t="shared" si="21"/>
        <v>0.605771587186476</v>
      </c>
      <c r="K176" s="50">
        <v>353.96</v>
      </c>
      <c r="L176" s="27">
        <f t="shared" si="16"/>
        <v>0.110245245525842</v>
      </c>
      <c r="M176" s="50">
        <v>278.55</v>
      </c>
      <c r="N176" s="27">
        <f t="shared" si="17"/>
        <v>0.0867578628693166</v>
      </c>
      <c r="O176" s="31">
        <v>278.55388</v>
      </c>
      <c r="P176" s="31">
        <v>278.55388</v>
      </c>
      <c r="Q176" s="37">
        <f t="shared" si="18"/>
        <v>0.00387999999998101</v>
      </c>
      <c r="R176" s="38">
        <f t="shared" si="22"/>
        <v>0.0867590713435867</v>
      </c>
      <c r="S176" s="19" t="s">
        <v>601</v>
      </c>
      <c r="T176" s="19" t="s">
        <v>33</v>
      </c>
      <c r="U176" s="19" t="s">
        <v>601</v>
      </c>
      <c r="V176" s="19" t="s">
        <v>602</v>
      </c>
      <c r="W176" s="19" t="s">
        <v>33</v>
      </c>
      <c r="X176" s="22"/>
      <c r="Y176" s="19" t="s">
        <v>36</v>
      </c>
      <c r="Z176" s="42"/>
    </row>
    <row r="177" s="13" customFormat="1" ht="18" customHeight="1" spans="1:26">
      <c r="A177" s="19">
        <v>174</v>
      </c>
      <c r="B177" s="19" t="s">
        <v>28</v>
      </c>
      <c r="C177" s="19" t="s">
        <v>28</v>
      </c>
      <c r="D177" s="19" t="s">
        <v>639</v>
      </c>
      <c r="E177" s="23" t="s">
        <v>640</v>
      </c>
      <c r="F177" s="19" t="s">
        <v>28</v>
      </c>
      <c r="G177" s="19" t="s">
        <v>63</v>
      </c>
      <c r="H177" s="50">
        <v>2491.52</v>
      </c>
      <c r="I177" s="50">
        <v>4269.29</v>
      </c>
      <c r="J177" s="27">
        <f t="shared" si="21"/>
        <v>0.713528287952736</v>
      </c>
      <c r="K177" s="50">
        <v>287.45</v>
      </c>
      <c r="L177" s="27">
        <f t="shared" si="16"/>
        <v>0.0673296965069133</v>
      </c>
      <c r="M177" s="50">
        <v>256.36</v>
      </c>
      <c r="N177" s="27">
        <f t="shared" si="17"/>
        <v>0.0600474551974684</v>
      </c>
      <c r="O177" s="31">
        <v>256.364132</v>
      </c>
      <c r="P177" s="31">
        <v>256.364132</v>
      </c>
      <c r="Q177" s="37">
        <f t="shared" si="18"/>
        <v>0.00413199999997005</v>
      </c>
      <c r="R177" s="38">
        <f t="shared" si="22"/>
        <v>0.0600484230398966</v>
      </c>
      <c r="S177" s="19" t="s">
        <v>211</v>
      </c>
      <c r="T177" s="19" t="s">
        <v>33</v>
      </c>
      <c r="U177" s="19" t="s">
        <v>211</v>
      </c>
      <c r="V177" s="20" t="s">
        <v>212</v>
      </c>
      <c r="W177" s="19" t="s">
        <v>33</v>
      </c>
      <c r="X177" s="22"/>
      <c r="Y177" s="19" t="s">
        <v>36</v>
      </c>
      <c r="Z177" s="42"/>
    </row>
    <row r="178" s="13" customFormat="1" ht="18" customHeight="1" spans="1:26">
      <c r="A178" s="19">
        <v>175</v>
      </c>
      <c r="B178" s="19" t="s">
        <v>28</v>
      </c>
      <c r="C178" s="19" t="s">
        <v>28</v>
      </c>
      <c r="D178" s="19" t="s">
        <v>641</v>
      </c>
      <c r="E178" s="23" t="s">
        <v>642</v>
      </c>
      <c r="F178" s="19" t="s">
        <v>28</v>
      </c>
      <c r="G178" s="19" t="s">
        <v>50</v>
      </c>
      <c r="H178" s="50">
        <v>119.24</v>
      </c>
      <c r="I178" s="50">
        <v>423.22</v>
      </c>
      <c r="J178" s="27">
        <f t="shared" si="21"/>
        <v>2.54931231130493</v>
      </c>
      <c r="K178" s="50">
        <v>86.82</v>
      </c>
      <c r="L178" s="27">
        <f t="shared" si="16"/>
        <v>0.205141533953972</v>
      </c>
      <c r="M178" s="50">
        <v>86.82</v>
      </c>
      <c r="N178" s="27">
        <f t="shared" si="17"/>
        <v>0.205141533953972</v>
      </c>
      <c r="O178" s="31">
        <v>86.823971</v>
      </c>
      <c r="P178" s="50">
        <v>86.82</v>
      </c>
      <c r="Q178" s="37">
        <f t="shared" si="18"/>
        <v>0.00397100000000705</v>
      </c>
      <c r="R178" s="38">
        <f t="shared" si="22"/>
        <v>0.205141533953972</v>
      </c>
      <c r="S178" s="19" t="s">
        <v>643</v>
      </c>
      <c r="T178" s="19" t="s">
        <v>33</v>
      </c>
      <c r="U178" s="19" t="s">
        <v>183</v>
      </c>
      <c r="V178" s="40" t="s">
        <v>184</v>
      </c>
      <c r="W178" s="19" t="s">
        <v>33</v>
      </c>
      <c r="X178" s="22"/>
      <c r="Y178" s="19" t="s">
        <v>36</v>
      </c>
      <c r="Z178" s="42"/>
    </row>
    <row r="179" s="13" customFormat="1" ht="18" customHeight="1" spans="1:26">
      <c r="A179" s="19">
        <v>176</v>
      </c>
      <c r="B179" s="19" t="s">
        <v>28</v>
      </c>
      <c r="C179" s="19" t="s">
        <v>28</v>
      </c>
      <c r="D179" s="19" t="s">
        <v>644</v>
      </c>
      <c r="E179" s="23" t="s">
        <v>645</v>
      </c>
      <c r="F179" s="19" t="s">
        <v>28</v>
      </c>
      <c r="G179" s="19" t="s">
        <v>31</v>
      </c>
      <c r="H179" s="50">
        <v>783.04</v>
      </c>
      <c r="I179" s="50">
        <v>1060.86</v>
      </c>
      <c r="J179" s="27">
        <f t="shared" si="21"/>
        <v>0.354796689824275</v>
      </c>
      <c r="K179" s="50">
        <v>131.68</v>
      </c>
      <c r="L179" s="27">
        <f t="shared" si="16"/>
        <v>0.124125709330166</v>
      </c>
      <c r="M179" s="50">
        <v>131.68</v>
      </c>
      <c r="N179" s="27">
        <f t="shared" si="17"/>
        <v>0.124125709330166</v>
      </c>
      <c r="O179" s="31">
        <v>131.679935</v>
      </c>
      <c r="P179" s="31">
        <v>131.679935</v>
      </c>
      <c r="Q179" s="37">
        <f t="shared" si="18"/>
        <v>-6.5000000006421e-5</v>
      </c>
      <c r="R179" s="38">
        <f t="shared" si="22"/>
        <v>0.124125648059122</v>
      </c>
      <c r="S179" s="19" t="s">
        <v>534</v>
      </c>
      <c r="T179" s="19" t="s">
        <v>33</v>
      </c>
      <c r="U179" s="19" t="s">
        <v>330</v>
      </c>
      <c r="V179" s="19" t="s">
        <v>331</v>
      </c>
      <c r="W179" s="19" t="s">
        <v>33</v>
      </c>
      <c r="X179" s="22"/>
      <c r="Y179" s="19" t="s">
        <v>36</v>
      </c>
      <c r="Z179" s="42"/>
    </row>
    <row r="180" s="13" customFormat="1" ht="18" customHeight="1" spans="1:26">
      <c r="A180" s="19">
        <v>177</v>
      </c>
      <c r="B180" s="19" t="s">
        <v>28</v>
      </c>
      <c r="C180" s="19" t="s">
        <v>28</v>
      </c>
      <c r="D180" s="19" t="s">
        <v>646</v>
      </c>
      <c r="E180" s="23" t="s">
        <v>647</v>
      </c>
      <c r="F180" s="19" t="s">
        <v>28</v>
      </c>
      <c r="G180" s="19" t="s">
        <v>50</v>
      </c>
      <c r="H180" s="50">
        <v>0.1</v>
      </c>
      <c r="I180" s="50">
        <v>11.98</v>
      </c>
      <c r="J180" s="27">
        <f t="shared" si="21"/>
        <v>118.8</v>
      </c>
      <c r="K180" s="50">
        <v>20.65</v>
      </c>
      <c r="L180" s="27">
        <f t="shared" si="16"/>
        <v>1.7237061769616</v>
      </c>
      <c r="M180" s="50">
        <v>20.65</v>
      </c>
      <c r="N180" s="27">
        <f t="shared" si="17"/>
        <v>1.7237061769616</v>
      </c>
      <c r="O180" s="31">
        <v>20.653436</v>
      </c>
      <c r="P180" s="50">
        <v>20.65</v>
      </c>
      <c r="Q180" s="37">
        <f t="shared" si="18"/>
        <v>0.00343600000000066</v>
      </c>
      <c r="R180" s="38">
        <f t="shared" si="22"/>
        <v>1.7237061769616</v>
      </c>
      <c r="S180" s="19" t="s">
        <v>168</v>
      </c>
      <c r="T180" s="19" t="s">
        <v>33</v>
      </c>
      <c r="U180" s="19" t="s">
        <v>168</v>
      </c>
      <c r="V180" s="40" t="s">
        <v>112</v>
      </c>
      <c r="W180" s="19" t="s">
        <v>33</v>
      </c>
      <c r="X180" s="22"/>
      <c r="Y180" s="19" t="s">
        <v>36</v>
      </c>
      <c r="Z180" s="42"/>
    </row>
    <row r="181" s="13" customFormat="1" ht="18" customHeight="1" spans="1:26">
      <c r="A181" s="19">
        <v>178</v>
      </c>
      <c r="B181" s="19" t="s">
        <v>28</v>
      </c>
      <c r="C181" s="19" t="s">
        <v>28</v>
      </c>
      <c r="D181" s="19" t="s">
        <v>648</v>
      </c>
      <c r="E181" s="23" t="s">
        <v>649</v>
      </c>
      <c r="F181" s="19" t="s">
        <v>28</v>
      </c>
      <c r="G181" s="19" t="s">
        <v>31</v>
      </c>
      <c r="H181" s="50">
        <v>3773.72</v>
      </c>
      <c r="I181" s="50">
        <v>4597.47</v>
      </c>
      <c r="J181" s="27">
        <f t="shared" si="21"/>
        <v>0.218285935363514</v>
      </c>
      <c r="K181" s="50">
        <v>345.51</v>
      </c>
      <c r="L181" s="27">
        <f t="shared" si="16"/>
        <v>0.0751522032770197</v>
      </c>
      <c r="M181" s="50">
        <v>342.64</v>
      </c>
      <c r="N181" s="27">
        <f t="shared" si="17"/>
        <v>0.07452794689253</v>
      </c>
      <c r="O181" s="31">
        <v>342.6413</v>
      </c>
      <c r="P181" s="31">
        <v>342.6413</v>
      </c>
      <c r="Q181" s="37">
        <f t="shared" si="18"/>
        <v>0.00130000000001473</v>
      </c>
      <c r="R181" s="38">
        <f t="shared" si="22"/>
        <v>0.074528229656746</v>
      </c>
      <c r="S181" s="19" t="s">
        <v>163</v>
      </c>
      <c r="T181" s="19" t="s">
        <v>33</v>
      </c>
      <c r="U181" s="19" t="s">
        <v>521</v>
      </c>
      <c r="V181" s="19" t="s">
        <v>176</v>
      </c>
      <c r="W181" s="19" t="s">
        <v>33</v>
      </c>
      <c r="X181" s="22"/>
      <c r="Y181" s="19" t="s">
        <v>36</v>
      </c>
      <c r="Z181" s="42"/>
    </row>
    <row r="182" s="13" customFormat="1" ht="18" customHeight="1" spans="1:26">
      <c r="A182" s="19">
        <v>179</v>
      </c>
      <c r="B182" s="19" t="s">
        <v>28</v>
      </c>
      <c r="C182" s="19" t="s">
        <v>28</v>
      </c>
      <c r="D182" s="19" t="s">
        <v>650</v>
      </c>
      <c r="E182" s="23" t="s">
        <v>651</v>
      </c>
      <c r="F182" s="19" t="s">
        <v>28</v>
      </c>
      <c r="G182" s="19" t="s">
        <v>215</v>
      </c>
      <c r="H182" s="50">
        <v>0.5</v>
      </c>
      <c r="I182" s="50">
        <v>1810.2</v>
      </c>
      <c r="J182" s="27">
        <f t="shared" si="21"/>
        <v>3619.4</v>
      </c>
      <c r="K182" s="50">
        <v>179.62</v>
      </c>
      <c r="L182" s="27">
        <f t="shared" si="16"/>
        <v>0.0992266047950503</v>
      </c>
      <c r="M182" s="50">
        <v>167.67</v>
      </c>
      <c r="N182" s="27">
        <f t="shared" si="17"/>
        <v>0.0926251242956579</v>
      </c>
      <c r="O182" s="31">
        <v>167.667742</v>
      </c>
      <c r="P182" s="31">
        <v>167.667742</v>
      </c>
      <c r="Q182" s="37">
        <f t="shared" si="18"/>
        <v>-0.00225799999998344</v>
      </c>
      <c r="R182" s="38">
        <f t="shared" si="22"/>
        <v>0.0926238769196774</v>
      </c>
      <c r="S182" s="19" t="s">
        <v>80</v>
      </c>
      <c r="T182" s="19" t="s">
        <v>33</v>
      </c>
      <c r="U182" s="19" t="s">
        <v>80</v>
      </c>
      <c r="V182" s="112" t="s">
        <v>299</v>
      </c>
      <c r="W182" s="19" t="s">
        <v>33</v>
      </c>
      <c r="X182" s="22"/>
      <c r="Y182" s="19" t="s">
        <v>36</v>
      </c>
      <c r="Z182" s="42"/>
    </row>
    <row r="183" s="13" customFormat="1" ht="18" customHeight="1" spans="1:26">
      <c r="A183" s="19">
        <v>180</v>
      </c>
      <c r="B183" s="19" t="s">
        <v>28</v>
      </c>
      <c r="C183" s="19" t="s">
        <v>28</v>
      </c>
      <c r="D183" s="19" t="s">
        <v>652</v>
      </c>
      <c r="E183" s="23" t="s">
        <v>653</v>
      </c>
      <c r="F183" s="19" t="s">
        <v>28</v>
      </c>
      <c r="G183" s="19" t="s">
        <v>87</v>
      </c>
      <c r="H183" s="50">
        <v>945.56</v>
      </c>
      <c r="I183" s="50">
        <v>2465.12</v>
      </c>
      <c r="J183" s="27">
        <f t="shared" si="21"/>
        <v>1.60704767545158</v>
      </c>
      <c r="K183" s="50">
        <v>397.06</v>
      </c>
      <c r="L183" s="27">
        <f t="shared" si="16"/>
        <v>0.161071266307523</v>
      </c>
      <c r="M183" s="50">
        <v>224.47</v>
      </c>
      <c r="N183" s="27">
        <f t="shared" si="17"/>
        <v>0.0910584474589472</v>
      </c>
      <c r="O183" s="31">
        <v>224.469345</v>
      </c>
      <c r="P183" s="31">
        <v>224.469345</v>
      </c>
      <c r="Q183" s="37">
        <f t="shared" si="18"/>
        <v>-0.000654999999994743</v>
      </c>
      <c r="R183" s="38">
        <f t="shared" si="22"/>
        <v>0.0910581817518011</v>
      </c>
      <c r="S183" s="19" t="s">
        <v>80</v>
      </c>
      <c r="T183" s="19" t="s">
        <v>33</v>
      </c>
      <c r="U183" s="19" t="s">
        <v>654</v>
      </c>
      <c r="V183" s="19" t="s">
        <v>655</v>
      </c>
      <c r="W183" s="19" t="s">
        <v>33</v>
      </c>
      <c r="X183" s="22"/>
      <c r="Y183" s="19" t="s">
        <v>36</v>
      </c>
      <c r="Z183" s="42"/>
    </row>
    <row r="184" s="13" customFormat="1" ht="18" customHeight="1" spans="1:26">
      <c r="A184" s="19">
        <v>181</v>
      </c>
      <c r="B184" s="19" t="s">
        <v>28</v>
      </c>
      <c r="C184" s="19" t="s">
        <v>28</v>
      </c>
      <c r="D184" s="19" t="s">
        <v>656</v>
      </c>
      <c r="E184" s="23" t="s">
        <v>657</v>
      </c>
      <c r="F184" s="19" t="s">
        <v>28</v>
      </c>
      <c r="G184" s="19" t="s">
        <v>266</v>
      </c>
      <c r="H184" s="50">
        <v>3963.94</v>
      </c>
      <c r="I184" s="50">
        <v>4858.76</v>
      </c>
      <c r="J184" s="27">
        <f t="shared" si="21"/>
        <v>0.225740046519372</v>
      </c>
      <c r="K184" s="50">
        <v>379.71</v>
      </c>
      <c r="L184" s="27">
        <f t="shared" si="16"/>
        <v>0.078149569025842</v>
      </c>
      <c r="M184" s="50">
        <v>305.32</v>
      </c>
      <c r="N184" s="27">
        <f t="shared" si="17"/>
        <v>0.062839078283348</v>
      </c>
      <c r="O184" s="31">
        <v>305.315441</v>
      </c>
      <c r="P184" s="31">
        <v>305.315441</v>
      </c>
      <c r="Q184" s="37">
        <f t="shared" si="18"/>
        <v>-0.004558999999972</v>
      </c>
      <c r="R184" s="38">
        <f t="shared" si="22"/>
        <v>0.0628381399781014</v>
      </c>
      <c r="S184" s="19" t="s">
        <v>163</v>
      </c>
      <c r="T184" s="19" t="s">
        <v>33</v>
      </c>
      <c r="U184" s="19" t="s">
        <v>552</v>
      </c>
      <c r="V184" s="19" t="s">
        <v>553</v>
      </c>
      <c r="W184" s="19" t="s">
        <v>33</v>
      </c>
      <c r="X184" s="22"/>
      <c r="Y184" s="19" t="s">
        <v>36</v>
      </c>
      <c r="Z184" s="42"/>
    </row>
    <row r="185" s="13" customFormat="1" ht="18" customHeight="1" spans="1:26">
      <c r="A185" s="19">
        <v>182</v>
      </c>
      <c r="B185" s="19" t="s">
        <v>28</v>
      </c>
      <c r="C185" s="19" t="s">
        <v>54</v>
      </c>
      <c r="D185" s="19" t="s">
        <v>658</v>
      </c>
      <c r="E185" s="23" t="s">
        <v>659</v>
      </c>
      <c r="F185" s="19" t="s">
        <v>28</v>
      </c>
      <c r="G185" s="19" t="s">
        <v>626</v>
      </c>
      <c r="H185" s="50">
        <v>108.04</v>
      </c>
      <c r="I185" s="50">
        <v>458.17</v>
      </c>
      <c r="J185" s="27">
        <f t="shared" si="21"/>
        <v>3.24074416882636</v>
      </c>
      <c r="K185" s="50">
        <v>69.05</v>
      </c>
      <c r="L185" s="27">
        <f t="shared" si="16"/>
        <v>0.150708252395399</v>
      </c>
      <c r="M185" s="50">
        <v>61.45</v>
      </c>
      <c r="N185" s="27">
        <f t="shared" si="17"/>
        <v>0.134120522949997</v>
      </c>
      <c r="O185" s="31">
        <v>69.045715</v>
      </c>
      <c r="P185" s="31">
        <v>69.045715</v>
      </c>
      <c r="Q185" s="39">
        <f t="shared" si="18"/>
        <v>7.595715</v>
      </c>
      <c r="R185" s="38">
        <f t="shared" si="22"/>
        <v>0.150698899971626</v>
      </c>
      <c r="S185" s="19" t="s">
        <v>283</v>
      </c>
      <c r="T185" s="19" t="s">
        <v>33</v>
      </c>
      <c r="U185" s="19" t="s">
        <v>404</v>
      </c>
      <c r="V185" s="19" t="s">
        <v>405</v>
      </c>
      <c r="W185" s="19" t="s">
        <v>33</v>
      </c>
      <c r="X185" s="22"/>
      <c r="Y185" s="19" t="s">
        <v>36</v>
      </c>
      <c r="Z185" s="42" t="s">
        <v>60</v>
      </c>
    </row>
    <row r="186" s="13" customFormat="1" ht="18" customHeight="1" spans="1:26">
      <c r="A186" s="19">
        <v>183</v>
      </c>
      <c r="B186" s="19" t="s">
        <v>28</v>
      </c>
      <c r="C186" s="19" t="s">
        <v>28</v>
      </c>
      <c r="D186" s="19" t="s">
        <v>660</v>
      </c>
      <c r="E186" s="23" t="s">
        <v>661</v>
      </c>
      <c r="F186" s="19" t="s">
        <v>28</v>
      </c>
      <c r="G186" s="19" t="s">
        <v>106</v>
      </c>
      <c r="H186" s="50">
        <v>4091.48</v>
      </c>
      <c r="I186" s="50">
        <v>9116.52</v>
      </c>
      <c r="J186" s="27">
        <f t="shared" si="21"/>
        <v>1.2281717129254</v>
      </c>
      <c r="K186" s="50">
        <v>651.49</v>
      </c>
      <c r="L186" s="27">
        <f t="shared" si="16"/>
        <v>0.0714625756319297</v>
      </c>
      <c r="M186" s="50">
        <v>650.19</v>
      </c>
      <c r="N186" s="27">
        <f t="shared" si="17"/>
        <v>0.071319977359782</v>
      </c>
      <c r="O186" s="31">
        <v>650.191209</v>
      </c>
      <c r="P186" s="31">
        <v>650.191209</v>
      </c>
      <c r="Q186" s="37">
        <f t="shared" si="18"/>
        <v>0.00120899999990343</v>
      </c>
      <c r="R186" s="38">
        <f t="shared" si="22"/>
        <v>0.0713201099761751</v>
      </c>
      <c r="S186" s="19" t="s">
        <v>188</v>
      </c>
      <c r="T186" s="19" t="s">
        <v>33</v>
      </c>
      <c r="U186" s="19" t="s">
        <v>188</v>
      </c>
      <c r="V186" s="40" t="s">
        <v>184</v>
      </c>
      <c r="W186" s="19" t="s">
        <v>33</v>
      </c>
      <c r="X186" s="22"/>
      <c r="Y186" s="19" t="s">
        <v>36</v>
      </c>
      <c r="Z186" s="42"/>
    </row>
    <row r="187" s="13" customFormat="1" ht="18" customHeight="1" spans="1:26">
      <c r="A187" s="19">
        <v>184</v>
      </c>
      <c r="B187" s="19" t="s">
        <v>28</v>
      </c>
      <c r="C187" s="19" t="s">
        <v>28</v>
      </c>
      <c r="D187" s="19" t="s">
        <v>662</v>
      </c>
      <c r="E187" s="23" t="s">
        <v>663</v>
      </c>
      <c r="F187" s="19" t="s">
        <v>28</v>
      </c>
      <c r="G187" s="19" t="s">
        <v>129</v>
      </c>
      <c r="H187" s="50">
        <v>134.95</v>
      </c>
      <c r="I187" s="50">
        <v>320.16</v>
      </c>
      <c r="J187" s="27">
        <f t="shared" ref="J187:J218" si="23">(I187-H187)/H187</f>
        <v>1.37243423490182</v>
      </c>
      <c r="K187" s="50">
        <v>107.86</v>
      </c>
      <c r="L187" s="27">
        <f t="shared" si="16"/>
        <v>0.336894052973513</v>
      </c>
      <c r="M187" s="50">
        <v>107.86</v>
      </c>
      <c r="N187" s="27">
        <f t="shared" si="17"/>
        <v>0.336894052973513</v>
      </c>
      <c r="O187" s="31">
        <v>107.858915</v>
      </c>
      <c r="P187" s="31">
        <v>107.858915</v>
      </c>
      <c r="Q187" s="37">
        <f t="shared" si="18"/>
        <v>-0.00108500000000333</v>
      </c>
      <c r="R187" s="38">
        <f t="shared" ref="R187:R218" si="24">P187/I187</f>
        <v>0.336890664042978</v>
      </c>
      <c r="S187" s="19" t="s">
        <v>168</v>
      </c>
      <c r="T187" s="19" t="s">
        <v>33</v>
      </c>
      <c r="U187" s="19" t="s">
        <v>168</v>
      </c>
      <c r="V187" s="40" t="s">
        <v>112</v>
      </c>
      <c r="W187" s="19" t="s">
        <v>33</v>
      </c>
      <c r="X187" s="22"/>
      <c r="Y187" s="19" t="s">
        <v>36</v>
      </c>
      <c r="Z187" s="42"/>
    </row>
    <row r="188" s="13" customFormat="1" ht="18" customHeight="1" spans="1:26">
      <c r="A188" s="19">
        <v>185</v>
      </c>
      <c r="B188" s="19" t="s">
        <v>28</v>
      </c>
      <c r="C188" s="19" t="s">
        <v>28</v>
      </c>
      <c r="D188" s="19" t="s">
        <v>664</v>
      </c>
      <c r="E188" s="23" t="s">
        <v>665</v>
      </c>
      <c r="F188" s="19" t="s">
        <v>28</v>
      </c>
      <c r="G188" s="19" t="s">
        <v>97</v>
      </c>
      <c r="H188" s="50">
        <v>205.47</v>
      </c>
      <c r="I188" s="50">
        <v>299.87</v>
      </c>
      <c r="J188" s="27">
        <f t="shared" si="23"/>
        <v>0.45943446731883</v>
      </c>
      <c r="K188" s="50">
        <v>112.82</v>
      </c>
      <c r="L188" s="27">
        <f t="shared" si="16"/>
        <v>0.376229699536466</v>
      </c>
      <c r="M188" s="50">
        <v>106.82</v>
      </c>
      <c r="N188" s="27">
        <f t="shared" si="17"/>
        <v>0.356221029112615</v>
      </c>
      <c r="O188" s="31">
        <v>106.824791</v>
      </c>
      <c r="P188" s="31">
        <v>106.824791</v>
      </c>
      <c r="Q188" s="37">
        <f t="shared" si="18"/>
        <v>0.00479100000001154</v>
      </c>
      <c r="R188" s="38">
        <f t="shared" si="24"/>
        <v>0.356237006035949</v>
      </c>
      <c r="S188" s="19" t="s">
        <v>88</v>
      </c>
      <c r="T188" s="19" t="s">
        <v>33</v>
      </c>
      <c r="U188" s="19" t="s">
        <v>163</v>
      </c>
      <c r="V188" s="40" t="s">
        <v>246</v>
      </c>
      <c r="W188" s="19" t="s">
        <v>33</v>
      </c>
      <c r="X188" s="22"/>
      <c r="Y188" s="19" t="s">
        <v>36</v>
      </c>
      <c r="Z188" s="42"/>
    </row>
    <row r="189" s="13" customFormat="1" ht="18" customHeight="1" spans="1:26">
      <c r="A189" s="19">
        <v>186</v>
      </c>
      <c r="B189" s="19" t="s">
        <v>28</v>
      </c>
      <c r="C189" s="19" t="s">
        <v>28</v>
      </c>
      <c r="D189" s="19" t="s">
        <v>666</v>
      </c>
      <c r="E189" s="23" t="s">
        <v>667</v>
      </c>
      <c r="F189" s="19" t="s">
        <v>28</v>
      </c>
      <c r="G189" s="19" t="s">
        <v>50</v>
      </c>
      <c r="H189" s="50">
        <v>272.22</v>
      </c>
      <c r="I189" s="50">
        <v>542.82</v>
      </c>
      <c r="J189" s="27">
        <f t="shared" si="23"/>
        <v>0.994048931011682</v>
      </c>
      <c r="K189" s="50">
        <v>431.33</v>
      </c>
      <c r="L189" s="27">
        <f t="shared" si="16"/>
        <v>0.794609631185291</v>
      </c>
      <c r="M189" s="50">
        <v>378.73</v>
      </c>
      <c r="N189" s="27">
        <f t="shared" si="17"/>
        <v>0.697708264249659</v>
      </c>
      <c r="O189" s="31">
        <v>378.730593</v>
      </c>
      <c r="P189" s="31">
        <v>378.730593</v>
      </c>
      <c r="Q189" s="37">
        <f t="shared" si="18"/>
        <v>0.000592999999980748</v>
      </c>
      <c r="R189" s="38">
        <f t="shared" si="24"/>
        <v>0.697709356692826</v>
      </c>
      <c r="S189" s="19" t="s">
        <v>80</v>
      </c>
      <c r="T189" s="19" t="s">
        <v>33</v>
      </c>
      <c r="U189" s="19" t="s">
        <v>183</v>
      </c>
      <c r="V189" s="40" t="s">
        <v>184</v>
      </c>
      <c r="W189" s="19" t="s">
        <v>33</v>
      </c>
      <c r="X189" s="22"/>
      <c r="Y189" s="19" t="s">
        <v>36</v>
      </c>
      <c r="Z189" s="42"/>
    </row>
    <row r="190" s="13" customFormat="1" ht="18" customHeight="1" spans="1:26">
      <c r="A190" s="19">
        <v>187</v>
      </c>
      <c r="B190" s="19" t="s">
        <v>28</v>
      </c>
      <c r="C190" s="19" t="s">
        <v>28</v>
      </c>
      <c r="D190" s="19" t="s">
        <v>668</v>
      </c>
      <c r="E190" s="23" t="s">
        <v>669</v>
      </c>
      <c r="F190" s="19" t="s">
        <v>28</v>
      </c>
      <c r="G190" s="19" t="s">
        <v>87</v>
      </c>
      <c r="H190" s="50">
        <v>54.13</v>
      </c>
      <c r="I190" s="50">
        <v>181.03</v>
      </c>
      <c r="J190" s="27">
        <f t="shared" si="23"/>
        <v>2.34435617956771</v>
      </c>
      <c r="K190" s="50">
        <v>104.91</v>
      </c>
      <c r="L190" s="27">
        <f t="shared" si="16"/>
        <v>0.579517207092747</v>
      </c>
      <c r="M190" s="50">
        <v>104.91</v>
      </c>
      <c r="N190" s="27">
        <f t="shared" si="17"/>
        <v>0.579517207092747</v>
      </c>
      <c r="O190" s="31">
        <v>104.909213</v>
      </c>
      <c r="P190" s="31">
        <v>104.909213</v>
      </c>
      <c r="Q190" s="37">
        <f t="shared" si="18"/>
        <v>-0.000787000000002536</v>
      </c>
      <c r="R190" s="38">
        <f t="shared" si="24"/>
        <v>0.579512859747003</v>
      </c>
      <c r="S190" s="19" t="s">
        <v>98</v>
      </c>
      <c r="T190" s="19" t="s">
        <v>33</v>
      </c>
      <c r="U190" s="19" t="s">
        <v>98</v>
      </c>
      <c r="V190" s="19" t="s">
        <v>99</v>
      </c>
      <c r="W190" s="19" t="s">
        <v>33</v>
      </c>
      <c r="X190" s="22"/>
      <c r="Y190" s="19" t="s">
        <v>36</v>
      </c>
      <c r="Z190" s="42"/>
    </row>
    <row r="191" s="13" customFormat="1" ht="18" customHeight="1" spans="1:26">
      <c r="A191" s="19">
        <v>188</v>
      </c>
      <c r="B191" s="19" t="s">
        <v>28</v>
      </c>
      <c r="C191" s="19" t="s">
        <v>28</v>
      </c>
      <c r="D191" s="19" t="s">
        <v>670</v>
      </c>
      <c r="E191" s="23" t="s">
        <v>671</v>
      </c>
      <c r="F191" s="19" t="s">
        <v>28</v>
      </c>
      <c r="G191" s="19" t="s">
        <v>84</v>
      </c>
      <c r="H191" s="50">
        <v>3734.55</v>
      </c>
      <c r="I191" s="50">
        <v>9261.27</v>
      </c>
      <c r="J191" s="27">
        <f t="shared" si="23"/>
        <v>1.47988914327027</v>
      </c>
      <c r="K191" s="50">
        <v>915.45</v>
      </c>
      <c r="L191" s="27">
        <f t="shared" si="16"/>
        <v>0.0988471343563032</v>
      </c>
      <c r="M191" s="50">
        <v>914.24</v>
      </c>
      <c r="N191" s="27">
        <f t="shared" si="17"/>
        <v>0.0987164827286107</v>
      </c>
      <c r="O191" s="31">
        <v>914.235796</v>
      </c>
      <c r="P191" s="31">
        <v>914.235796</v>
      </c>
      <c r="Q191" s="37">
        <f t="shared" si="18"/>
        <v>-0.0042039999999588</v>
      </c>
      <c r="R191" s="38">
        <f t="shared" si="24"/>
        <v>0.0987160287951868</v>
      </c>
      <c r="S191" s="19" t="s">
        <v>404</v>
      </c>
      <c r="T191" s="19" t="s">
        <v>33</v>
      </c>
      <c r="U191" s="19" t="s">
        <v>672</v>
      </c>
      <c r="V191" s="19" t="s">
        <v>673</v>
      </c>
      <c r="W191" s="19" t="s">
        <v>33</v>
      </c>
      <c r="X191" s="22"/>
      <c r="Y191" s="19" t="s">
        <v>36</v>
      </c>
      <c r="Z191" s="42"/>
    </row>
    <row r="192" s="13" customFormat="1" ht="18" customHeight="1" spans="1:26">
      <c r="A192" s="19">
        <v>189</v>
      </c>
      <c r="B192" s="19" t="s">
        <v>28</v>
      </c>
      <c r="C192" s="19" t="s">
        <v>28</v>
      </c>
      <c r="D192" s="19" t="s">
        <v>674</v>
      </c>
      <c r="E192" s="23" t="s">
        <v>675</v>
      </c>
      <c r="F192" s="19" t="s">
        <v>28</v>
      </c>
      <c r="G192" s="19" t="s">
        <v>626</v>
      </c>
      <c r="H192" s="50">
        <v>166.65</v>
      </c>
      <c r="I192" s="50">
        <v>2403.19</v>
      </c>
      <c r="J192" s="27">
        <f t="shared" si="23"/>
        <v>13.4205820582058</v>
      </c>
      <c r="K192" s="50">
        <v>289.47</v>
      </c>
      <c r="L192" s="27">
        <f t="shared" si="16"/>
        <v>0.120452398686746</v>
      </c>
      <c r="M192" s="50">
        <v>268.66</v>
      </c>
      <c r="N192" s="27">
        <f t="shared" si="17"/>
        <v>0.111793075037762</v>
      </c>
      <c r="O192" s="31">
        <v>268.655547</v>
      </c>
      <c r="P192" s="31">
        <v>268.655547</v>
      </c>
      <c r="Q192" s="37">
        <f t="shared" si="18"/>
        <v>-0.00445300000001225</v>
      </c>
      <c r="R192" s="38">
        <f t="shared" si="24"/>
        <v>0.11179122208398</v>
      </c>
      <c r="S192" s="19" t="s">
        <v>676</v>
      </c>
      <c r="T192" s="19" t="s">
        <v>33</v>
      </c>
      <c r="U192" s="19" t="s">
        <v>80</v>
      </c>
      <c r="V192" s="112" t="s">
        <v>299</v>
      </c>
      <c r="W192" s="19" t="s">
        <v>33</v>
      </c>
      <c r="X192" s="22"/>
      <c r="Y192" s="19" t="s">
        <v>36</v>
      </c>
      <c r="Z192" s="42"/>
    </row>
    <row r="193" s="13" customFormat="1" ht="18" customHeight="1" spans="1:26">
      <c r="A193" s="19">
        <v>190</v>
      </c>
      <c r="B193" s="19" t="s">
        <v>28</v>
      </c>
      <c r="C193" s="19" t="s">
        <v>28</v>
      </c>
      <c r="D193" s="19" t="s">
        <v>677</v>
      </c>
      <c r="E193" s="23" t="s">
        <v>678</v>
      </c>
      <c r="F193" s="19" t="s">
        <v>28</v>
      </c>
      <c r="G193" s="19" t="s">
        <v>97</v>
      </c>
      <c r="H193" s="50">
        <v>511.21</v>
      </c>
      <c r="I193" s="50">
        <v>721.04</v>
      </c>
      <c r="J193" s="27">
        <f t="shared" si="23"/>
        <v>0.410457541910369</v>
      </c>
      <c r="K193" s="50">
        <v>159.68</v>
      </c>
      <c r="L193" s="27">
        <f t="shared" si="16"/>
        <v>0.22145789415289</v>
      </c>
      <c r="M193" s="50">
        <v>147.86</v>
      </c>
      <c r="N193" s="27">
        <f t="shared" si="17"/>
        <v>0.205064906246533</v>
      </c>
      <c r="O193" s="31">
        <v>147.862194</v>
      </c>
      <c r="P193" s="31">
        <v>147.862194</v>
      </c>
      <c r="Q193" s="37">
        <f t="shared" si="18"/>
        <v>0.00219399999997449</v>
      </c>
      <c r="R193" s="38">
        <f t="shared" si="24"/>
        <v>0.20506794907356</v>
      </c>
      <c r="S193" s="19" t="s">
        <v>187</v>
      </c>
      <c r="T193" s="19" t="s">
        <v>33</v>
      </c>
      <c r="U193" s="19" t="s">
        <v>88</v>
      </c>
      <c r="V193" s="40" t="s">
        <v>89</v>
      </c>
      <c r="W193" s="19" t="s">
        <v>33</v>
      </c>
      <c r="X193" s="22"/>
      <c r="Y193" s="19" t="s">
        <v>36</v>
      </c>
      <c r="Z193" s="42"/>
    </row>
    <row r="194" s="13" customFormat="1" ht="18" customHeight="1" spans="1:26">
      <c r="A194" s="19">
        <v>191</v>
      </c>
      <c r="B194" s="19" t="s">
        <v>28</v>
      </c>
      <c r="C194" s="19" t="s">
        <v>28</v>
      </c>
      <c r="D194" s="19" t="s">
        <v>679</v>
      </c>
      <c r="E194" s="23" t="s">
        <v>680</v>
      </c>
      <c r="F194" s="19" t="s">
        <v>28</v>
      </c>
      <c r="G194" s="19" t="s">
        <v>87</v>
      </c>
      <c r="H194" s="50">
        <v>328.75</v>
      </c>
      <c r="I194" s="50">
        <v>676.52</v>
      </c>
      <c r="J194" s="27">
        <f t="shared" si="23"/>
        <v>1.05785551330798</v>
      </c>
      <c r="K194" s="50">
        <v>194.23</v>
      </c>
      <c r="L194" s="27">
        <f t="shared" si="16"/>
        <v>0.287101637793413</v>
      </c>
      <c r="M194" s="50">
        <v>194.19</v>
      </c>
      <c r="N194" s="27">
        <f t="shared" si="17"/>
        <v>0.287042511677408</v>
      </c>
      <c r="O194" s="31">
        <v>194.186318</v>
      </c>
      <c r="P194" s="31">
        <v>194.186318</v>
      </c>
      <c r="Q194" s="37">
        <f t="shared" si="18"/>
        <v>-0.00368199999999774</v>
      </c>
      <c r="R194" s="38">
        <f t="shared" si="24"/>
        <v>0.28703706911843</v>
      </c>
      <c r="S194" s="19" t="s">
        <v>80</v>
      </c>
      <c r="T194" s="19" t="s">
        <v>33</v>
      </c>
      <c r="U194" s="19" t="s">
        <v>80</v>
      </c>
      <c r="V194" s="112" t="s">
        <v>299</v>
      </c>
      <c r="W194" s="19" t="s">
        <v>33</v>
      </c>
      <c r="X194" s="22"/>
      <c r="Y194" s="19" t="s">
        <v>36</v>
      </c>
      <c r="Z194" s="42"/>
    </row>
    <row r="195" s="13" customFormat="1" ht="18" customHeight="1" spans="1:26">
      <c r="A195" s="19">
        <v>192</v>
      </c>
      <c r="B195" s="19" t="s">
        <v>28</v>
      </c>
      <c r="C195" s="19" t="s">
        <v>28</v>
      </c>
      <c r="D195" s="19" t="s">
        <v>681</v>
      </c>
      <c r="E195" s="23" t="s">
        <v>682</v>
      </c>
      <c r="F195" s="19" t="s">
        <v>28</v>
      </c>
      <c r="G195" s="19" t="s">
        <v>84</v>
      </c>
      <c r="H195" s="50">
        <v>824.92</v>
      </c>
      <c r="I195" s="50">
        <v>1074.86</v>
      </c>
      <c r="J195" s="27">
        <f t="shared" si="23"/>
        <v>0.302986956310915</v>
      </c>
      <c r="K195" s="50">
        <v>191.17</v>
      </c>
      <c r="L195" s="27">
        <f t="shared" si="16"/>
        <v>0.177855720745027</v>
      </c>
      <c r="M195" s="50">
        <v>134.14</v>
      </c>
      <c r="N195" s="27">
        <f t="shared" si="17"/>
        <v>0.124797648065795</v>
      </c>
      <c r="O195" s="31">
        <v>134.138798</v>
      </c>
      <c r="P195" s="31">
        <v>134.138798</v>
      </c>
      <c r="Q195" s="37">
        <f t="shared" si="18"/>
        <v>-0.00120199999997794</v>
      </c>
      <c r="R195" s="38">
        <f t="shared" si="24"/>
        <v>0.124796529780623</v>
      </c>
      <c r="S195" s="19" t="s">
        <v>271</v>
      </c>
      <c r="T195" s="19" t="s">
        <v>33</v>
      </c>
      <c r="U195" s="19" t="s">
        <v>271</v>
      </c>
      <c r="V195" s="112" t="s">
        <v>683</v>
      </c>
      <c r="W195" s="19" t="s">
        <v>33</v>
      </c>
      <c r="X195" s="22"/>
      <c r="Y195" s="19" t="s">
        <v>36</v>
      </c>
      <c r="Z195" s="42"/>
    </row>
    <row r="196" s="13" customFormat="1" ht="18" customHeight="1" spans="1:26">
      <c r="A196" s="19">
        <v>193</v>
      </c>
      <c r="B196" s="19" t="s">
        <v>28</v>
      </c>
      <c r="C196" s="19" t="s">
        <v>28</v>
      </c>
      <c r="D196" s="19" t="s">
        <v>684</v>
      </c>
      <c r="E196" s="23" t="s">
        <v>685</v>
      </c>
      <c r="F196" s="19" t="s">
        <v>28</v>
      </c>
      <c r="G196" s="19" t="s">
        <v>31</v>
      </c>
      <c r="H196" s="50">
        <v>680.16</v>
      </c>
      <c r="I196" s="50">
        <v>924.1</v>
      </c>
      <c r="J196" s="27">
        <f t="shared" si="23"/>
        <v>0.358650905669254</v>
      </c>
      <c r="K196" s="50">
        <v>201.47</v>
      </c>
      <c r="L196" s="27">
        <f t="shared" ref="L196:L222" si="25">K196/I196</f>
        <v>0.218017530570285</v>
      </c>
      <c r="M196" s="50">
        <v>201.47</v>
      </c>
      <c r="N196" s="27">
        <f t="shared" ref="N196:N259" si="26">M196/I196</f>
        <v>0.218017530570285</v>
      </c>
      <c r="O196" s="31">
        <v>201.4725</v>
      </c>
      <c r="P196" s="50">
        <v>201.47</v>
      </c>
      <c r="Q196" s="37">
        <f t="shared" si="18"/>
        <v>0.00249999999999773</v>
      </c>
      <c r="R196" s="38">
        <f t="shared" si="24"/>
        <v>0.218017530570285</v>
      </c>
      <c r="S196" s="19" t="s">
        <v>171</v>
      </c>
      <c r="T196" s="19" t="s">
        <v>33</v>
      </c>
      <c r="U196" s="19" t="s">
        <v>163</v>
      </c>
      <c r="V196" s="40" t="s">
        <v>246</v>
      </c>
      <c r="W196" s="19" t="s">
        <v>33</v>
      </c>
      <c r="X196" s="22"/>
      <c r="Y196" s="19" t="s">
        <v>36</v>
      </c>
      <c r="Z196" s="42"/>
    </row>
    <row r="197" s="13" customFormat="1" ht="18" customHeight="1" spans="1:26">
      <c r="A197" s="19">
        <v>194</v>
      </c>
      <c r="B197" s="19" t="s">
        <v>28</v>
      </c>
      <c r="C197" s="19" t="s">
        <v>28</v>
      </c>
      <c r="D197" s="19" t="s">
        <v>686</v>
      </c>
      <c r="E197" s="23" t="s">
        <v>687</v>
      </c>
      <c r="F197" s="19" t="s">
        <v>28</v>
      </c>
      <c r="G197" s="19" t="s">
        <v>129</v>
      </c>
      <c r="H197" s="50">
        <v>1021.92</v>
      </c>
      <c r="I197" s="50">
        <v>1274.24</v>
      </c>
      <c r="J197" s="27">
        <f t="shared" si="23"/>
        <v>0.246907781431032</v>
      </c>
      <c r="K197" s="50">
        <v>116.6</v>
      </c>
      <c r="L197" s="27">
        <f t="shared" si="25"/>
        <v>0.0915055248618784</v>
      </c>
      <c r="M197" s="50">
        <v>106.66</v>
      </c>
      <c r="N197" s="27">
        <f t="shared" si="26"/>
        <v>0.0837047965846308</v>
      </c>
      <c r="O197" s="31">
        <v>106.660119</v>
      </c>
      <c r="P197" s="31">
        <v>106.660119</v>
      </c>
      <c r="Q197" s="37">
        <f t="shared" ref="Q197:Q260" si="27">O197-M197</f>
        <v>0.000118999999997982</v>
      </c>
      <c r="R197" s="38">
        <f t="shared" si="24"/>
        <v>0.0837048899736313</v>
      </c>
      <c r="S197" s="19" t="s">
        <v>168</v>
      </c>
      <c r="T197" s="19" t="s">
        <v>33</v>
      </c>
      <c r="U197" s="19" t="s">
        <v>168</v>
      </c>
      <c r="V197" s="40" t="s">
        <v>112</v>
      </c>
      <c r="W197" s="19" t="s">
        <v>33</v>
      </c>
      <c r="X197" s="22"/>
      <c r="Y197" s="19" t="s">
        <v>36</v>
      </c>
      <c r="Z197" s="42"/>
    </row>
    <row r="198" s="13" customFormat="1" ht="18" customHeight="1" spans="1:26">
      <c r="A198" s="19">
        <v>195</v>
      </c>
      <c r="B198" s="19" t="s">
        <v>28</v>
      </c>
      <c r="C198" s="19" t="s">
        <v>28</v>
      </c>
      <c r="D198" s="19" t="s">
        <v>688</v>
      </c>
      <c r="E198" s="23" t="s">
        <v>689</v>
      </c>
      <c r="F198" s="19" t="s">
        <v>28</v>
      </c>
      <c r="G198" s="19" t="s">
        <v>57</v>
      </c>
      <c r="H198" s="50">
        <v>804.78</v>
      </c>
      <c r="I198" s="50">
        <v>1035.76</v>
      </c>
      <c r="J198" s="27">
        <f t="shared" si="23"/>
        <v>0.287010114565471</v>
      </c>
      <c r="K198" s="50">
        <v>124.24</v>
      </c>
      <c r="L198" s="27">
        <f t="shared" si="25"/>
        <v>0.119950567699081</v>
      </c>
      <c r="M198" s="50">
        <v>124.24</v>
      </c>
      <c r="N198" s="27">
        <f t="shared" si="26"/>
        <v>0.119950567699081</v>
      </c>
      <c r="O198" s="31">
        <v>124.244484</v>
      </c>
      <c r="P198" s="50">
        <v>124.24</v>
      </c>
      <c r="Q198" s="37">
        <f t="shared" si="27"/>
        <v>0.00448400000000504</v>
      </c>
      <c r="R198" s="38">
        <f t="shared" si="24"/>
        <v>0.119950567699081</v>
      </c>
      <c r="S198" s="19" t="s">
        <v>367</v>
      </c>
      <c r="T198" s="19" t="s">
        <v>33</v>
      </c>
      <c r="U198" s="19" t="s">
        <v>367</v>
      </c>
      <c r="V198" s="19" t="s">
        <v>623</v>
      </c>
      <c r="W198" s="19" t="s">
        <v>33</v>
      </c>
      <c r="X198" s="22"/>
      <c r="Y198" s="19" t="s">
        <v>36</v>
      </c>
      <c r="Z198" s="42"/>
    </row>
    <row r="199" s="13" customFormat="1" ht="18" customHeight="1" spans="1:26">
      <c r="A199" s="19">
        <v>196</v>
      </c>
      <c r="B199" s="19" t="s">
        <v>28</v>
      </c>
      <c r="C199" s="19" t="s">
        <v>28</v>
      </c>
      <c r="D199" s="19" t="s">
        <v>690</v>
      </c>
      <c r="E199" s="23" t="s">
        <v>691</v>
      </c>
      <c r="F199" s="19" t="s">
        <v>28</v>
      </c>
      <c r="G199" s="19" t="s">
        <v>50</v>
      </c>
      <c r="H199" s="50">
        <v>67.48</v>
      </c>
      <c r="I199" s="50">
        <v>156.04</v>
      </c>
      <c r="J199" s="27">
        <f t="shared" si="23"/>
        <v>1.31238885595732</v>
      </c>
      <c r="K199" s="50">
        <v>118.88</v>
      </c>
      <c r="L199" s="27">
        <f t="shared" si="25"/>
        <v>0.761855934375801</v>
      </c>
      <c r="M199" s="50">
        <v>38.62</v>
      </c>
      <c r="N199" s="27">
        <f t="shared" si="26"/>
        <v>0.247500640861318</v>
      </c>
      <c r="O199" s="31">
        <v>38.61541</v>
      </c>
      <c r="P199" s="31">
        <v>38.61541</v>
      </c>
      <c r="Q199" s="37">
        <f t="shared" si="27"/>
        <v>-0.00459000000000032</v>
      </c>
      <c r="R199" s="38">
        <f t="shared" si="24"/>
        <v>0.247471225326839</v>
      </c>
      <c r="S199" s="19" t="s">
        <v>168</v>
      </c>
      <c r="T199" s="19" t="s">
        <v>33</v>
      </c>
      <c r="U199" s="19" t="s">
        <v>168</v>
      </c>
      <c r="V199" s="40" t="s">
        <v>112</v>
      </c>
      <c r="W199" s="19" t="s">
        <v>33</v>
      </c>
      <c r="X199" s="22"/>
      <c r="Y199" s="19" t="s">
        <v>36</v>
      </c>
      <c r="Z199" s="42"/>
    </row>
    <row r="200" s="13" customFormat="1" ht="18" customHeight="1" spans="1:26">
      <c r="A200" s="19">
        <v>197</v>
      </c>
      <c r="B200" s="19" t="s">
        <v>28</v>
      </c>
      <c r="C200" s="19" t="s">
        <v>28</v>
      </c>
      <c r="D200" s="19" t="s">
        <v>692</v>
      </c>
      <c r="E200" s="23" t="s">
        <v>693</v>
      </c>
      <c r="F200" s="19" t="s">
        <v>28</v>
      </c>
      <c r="G200" s="19" t="s">
        <v>31</v>
      </c>
      <c r="H200" s="50">
        <v>4329.4</v>
      </c>
      <c r="I200" s="50">
        <v>6031.58</v>
      </c>
      <c r="J200" s="27">
        <f t="shared" si="23"/>
        <v>0.393167644477295</v>
      </c>
      <c r="K200" s="50">
        <v>310.32</v>
      </c>
      <c r="L200" s="27">
        <f t="shared" si="25"/>
        <v>0.0514492056807669</v>
      </c>
      <c r="M200" s="50">
        <v>310.32</v>
      </c>
      <c r="N200" s="27">
        <f t="shared" si="26"/>
        <v>0.0514492056807669</v>
      </c>
      <c r="O200" s="31">
        <v>310.323729</v>
      </c>
      <c r="P200" s="50">
        <v>310.32</v>
      </c>
      <c r="Q200" s="37">
        <f t="shared" si="27"/>
        <v>0.00372900000002119</v>
      </c>
      <c r="R200" s="38">
        <f t="shared" si="24"/>
        <v>0.0514492056807669</v>
      </c>
      <c r="S200" s="19" t="s">
        <v>267</v>
      </c>
      <c r="T200" s="19" t="s">
        <v>33</v>
      </c>
      <c r="U200" s="19" t="s">
        <v>267</v>
      </c>
      <c r="V200" s="19" t="s">
        <v>268</v>
      </c>
      <c r="W200" s="19" t="s">
        <v>33</v>
      </c>
      <c r="X200" s="22"/>
      <c r="Y200" s="19" t="s">
        <v>36</v>
      </c>
      <c r="Z200" s="42"/>
    </row>
    <row r="201" s="13" customFormat="1" ht="18" customHeight="1" spans="1:26">
      <c r="A201" s="19">
        <v>198</v>
      </c>
      <c r="B201" s="19" t="s">
        <v>28</v>
      </c>
      <c r="C201" s="19" t="s">
        <v>54</v>
      </c>
      <c r="D201" s="19" t="s">
        <v>694</v>
      </c>
      <c r="E201" s="23" t="s">
        <v>695</v>
      </c>
      <c r="F201" s="19" t="s">
        <v>28</v>
      </c>
      <c r="G201" s="19" t="s">
        <v>31</v>
      </c>
      <c r="H201" s="50">
        <v>1109.99</v>
      </c>
      <c r="I201" s="50">
        <v>1570.8</v>
      </c>
      <c r="J201" s="27">
        <f t="shared" si="23"/>
        <v>0.415147884215173</v>
      </c>
      <c r="K201" s="50">
        <v>226.13</v>
      </c>
      <c r="L201" s="27">
        <f t="shared" si="25"/>
        <v>0.143958492487904</v>
      </c>
      <c r="M201" s="50">
        <v>226.13</v>
      </c>
      <c r="N201" s="27">
        <f t="shared" si="26"/>
        <v>0.143958492487904</v>
      </c>
      <c r="O201" s="31">
        <v>220.722659</v>
      </c>
      <c r="P201" s="31">
        <v>220.722659</v>
      </c>
      <c r="Q201" s="39">
        <f t="shared" si="27"/>
        <v>-5.407341</v>
      </c>
      <c r="R201" s="38">
        <f t="shared" si="24"/>
        <v>0.140516080341227</v>
      </c>
      <c r="S201" s="19" t="s">
        <v>207</v>
      </c>
      <c r="T201" s="19" t="s">
        <v>33</v>
      </c>
      <c r="U201" s="19" t="s">
        <v>483</v>
      </c>
      <c r="V201" s="19" t="s">
        <v>399</v>
      </c>
      <c r="W201" s="19" t="s">
        <v>33</v>
      </c>
      <c r="X201" s="22"/>
      <c r="Y201" s="19" t="s">
        <v>36</v>
      </c>
      <c r="Z201" s="42" t="s">
        <v>60</v>
      </c>
    </row>
    <row r="202" s="13" customFormat="1" ht="18" customHeight="1" spans="1:26">
      <c r="A202" s="19">
        <v>199</v>
      </c>
      <c r="B202" s="19" t="s">
        <v>28</v>
      </c>
      <c r="C202" s="19" t="s">
        <v>28</v>
      </c>
      <c r="D202" s="19" t="s">
        <v>696</v>
      </c>
      <c r="E202" s="23" t="s">
        <v>697</v>
      </c>
      <c r="F202" s="19" t="s">
        <v>28</v>
      </c>
      <c r="G202" s="19" t="s">
        <v>84</v>
      </c>
      <c r="H202" s="50">
        <v>3403.08</v>
      </c>
      <c r="I202" s="50">
        <v>4093.26</v>
      </c>
      <c r="J202" s="27">
        <f t="shared" si="23"/>
        <v>0.202810395288974</v>
      </c>
      <c r="K202" s="50">
        <v>219.09</v>
      </c>
      <c r="L202" s="27">
        <f t="shared" si="25"/>
        <v>0.0535245745444951</v>
      </c>
      <c r="M202" s="50">
        <v>219.09</v>
      </c>
      <c r="N202" s="27">
        <f t="shared" si="26"/>
        <v>0.0535245745444951</v>
      </c>
      <c r="O202" s="31">
        <v>219.088513</v>
      </c>
      <c r="P202" s="31">
        <v>219.088513</v>
      </c>
      <c r="Q202" s="37">
        <f t="shared" si="27"/>
        <v>-0.00148699999999735</v>
      </c>
      <c r="R202" s="38">
        <f t="shared" si="24"/>
        <v>0.0535242112643712</v>
      </c>
      <c r="S202" s="19" t="s">
        <v>163</v>
      </c>
      <c r="T202" s="19" t="s">
        <v>33</v>
      </c>
      <c r="U202" s="19" t="s">
        <v>179</v>
      </c>
      <c r="V202" s="40" t="s">
        <v>180</v>
      </c>
      <c r="W202" s="19" t="s">
        <v>33</v>
      </c>
      <c r="X202" s="22"/>
      <c r="Y202" s="19" t="s">
        <v>36</v>
      </c>
      <c r="Z202" s="42"/>
    </row>
    <row r="203" s="13" customFormat="1" ht="18" customHeight="1" spans="1:26">
      <c r="A203" s="19">
        <v>200</v>
      </c>
      <c r="B203" s="19" t="s">
        <v>28</v>
      </c>
      <c r="C203" s="19" t="s">
        <v>28</v>
      </c>
      <c r="D203" s="19" t="s">
        <v>698</v>
      </c>
      <c r="E203" s="23" t="s">
        <v>699</v>
      </c>
      <c r="F203" s="19" t="s">
        <v>28</v>
      </c>
      <c r="G203" s="19" t="s">
        <v>31</v>
      </c>
      <c r="H203" s="50">
        <v>2106.14</v>
      </c>
      <c r="I203" s="50">
        <v>3055.36</v>
      </c>
      <c r="J203" s="27">
        <f t="shared" si="23"/>
        <v>0.450691786870768</v>
      </c>
      <c r="K203" s="50">
        <v>258.25</v>
      </c>
      <c r="L203" s="27">
        <f t="shared" si="25"/>
        <v>0.0845235913280268</v>
      </c>
      <c r="M203" s="50">
        <v>258.25</v>
      </c>
      <c r="N203" s="27">
        <f t="shared" si="26"/>
        <v>0.0845235913280268</v>
      </c>
      <c r="O203" s="31">
        <v>258.246309</v>
      </c>
      <c r="P203" s="31">
        <v>258.246309</v>
      </c>
      <c r="Q203" s="37">
        <f t="shared" si="27"/>
        <v>-0.00369100000000344</v>
      </c>
      <c r="R203" s="38">
        <f t="shared" si="24"/>
        <v>0.0845223832870758</v>
      </c>
      <c r="S203" s="19" t="s">
        <v>578</v>
      </c>
      <c r="T203" s="19" t="s">
        <v>33</v>
      </c>
      <c r="U203" s="19" t="s">
        <v>578</v>
      </c>
      <c r="V203" s="19" t="s">
        <v>579</v>
      </c>
      <c r="W203" s="19" t="s">
        <v>33</v>
      </c>
      <c r="X203" s="22"/>
      <c r="Y203" s="19" t="s">
        <v>36</v>
      </c>
      <c r="Z203" s="42"/>
    </row>
    <row r="204" s="13" customFormat="1" ht="18" customHeight="1" spans="1:26">
      <c r="A204" s="19">
        <v>201</v>
      </c>
      <c r="B204" s="19" t="s">
        <v>28</v>
      </c>
      <c r="C204" s="19" t="s">
        <v>28</v>
      </c>
      <c r="D204" s="19" t="s">
        <v>700</v>
      </c>
      <c r="E204" s="23" t="s">
        <v>701</v>
      </c>
      <c r="F204" s="19" t="s">
        <v>28</v>
      </c>
      <c r="G204" s="19" t="s">
        <v>87</v>
      </c>
      <c r="H204" s="50">
        <v>611.94</v>
      </c>
      <c r="I204" s="50">
        <v>1395.87</v>
      </c>
      <c r="J204" s="27">
        <f t="shared" si="23"/>
        <v>1.28105696636925</v>
      </c>
      <c r="K204" s="50">
        <v>101.67</v>
      </c>
      <c r="L204" s="27">
        <f t="shared" si="25"/>
        <v>0.0728362956435771</v>
      </c>
      <c r="M204" s="50">
        <v>97.36</v>
      </c>
      <c r="N204" s="27">
        <f t="shared" si="26"/>
        <v>0.0697486155587555</v>
      </c>
      <c r="O204" s="31">
        <v>97.360437</v>
      </c>
      <c r="P204" s="31">
        <v>97.360437</v>
      </c>
      <c r="Q204" s="37">
        <f t="shared" si="27"/>
        <v>0.000437000000005128</v>
      </c>
      <c r="R204" s="38">
        <f t="shared" si="24"/>
        <v>0.0697489286251585</v>
      </c>
      <c r="S204" s="19" t="s">
        <v>80</v>
      </c>
      <c r="T204" s="19" t="s">
        <v>33</v>
      </c>
      <c r="U204" s="19" t="s">
        <v>80</v>
      </c>
      <c r="V204" s="112" t="s">
        <v>299</v>
      </c>
      <c r="W204" s="19" t="s">
        <v>33</v>
      </c>
      <c r="X204" s="22" t="s">
        <v>702</v>
      </c>
      <c r="Y204" s="19" t="s">
        <v>36</v>
      </c>
      <c r="Z204" s="42"/>
    </row>
    <row r="205" s="13" customFormat="1" ht="18" customHeight="1" spans="1:26">
      <c r="A205" s="19">
        <v>202</v>
      </c>
      <c r="B205" s="19" t="s">
        <v>28</v>
      </c>
      <c r="C205" s="19" t="s">
        <v>28</v>
      </c>
      <c r="D205" s="19" t="s">
        <v>703</v>
      </c>
      <c r="E205" s="23" t="s">
        <v>704</v>
      </c>
      <c r="F205" s="19" t="s">
        <v>28</v>
      </c>
      <c r="G205" s="19" t="s">
        <v>84</v>
      </c>
      <c r="H205" s="50">
        <v>504.37</v>
      </c>
      <c r="I205" s="50">
        <v>1056.97</v>
      </c>
      <c r="J205" s="27">
        <f t="shared" si="23"/>
        <v>1.09562424410651</v>
      </c>
      <c r="K205" s="50">
        <v>176.73</v>
      </c>
      <c r="L205" s="27">
        <f t="shared" si="25"/>
        <v>0.167204367200583</v>
      </c>
      <c r="M205" s="50">
        <v>176.73</v>
      </c>
      <c r="N205" s="27">
        <f t="shared" si="26"/>
        <v>0.167204367200583</v>
      </c>
      <c r="O205" s="31">
        <v>176.73014</v>
      </c>
      <c r="P205" s="50">
        <v>176.73</v>
      </c>
      <c r="Q205" s="37">
        <f t="shared" si="27"/>
        <v>0.000140000000016016</v>
      </c>
      <c r="R205" s="38">
        <f t="shared" si="24"/>
        <v>0.167204367200583</v>
      </c>
      <c r="S205" s="19" t="s">
        <v>705</v>
      </c>
      <c r="T205" s="19" t="s">
        <v>33</v>
      </c>
      <c r="U205" s="19" t="s">
        <v>225</v>
      </c>
      <c r="V205" s="19" t="s">
        <v>226</v>
      </c>
      <c r="W205" s="19" t="s">
        <v>33</v>
      </c>
      <c r="X205" s="22"/>
      <c r="Y205" s="19" t="s">
        <v>36</v>
      </c>
      <c r="Z205" s="42"/>
    </row>
    <row r="206" s="13" customFormat="1" ht="18" customHeight="1" spans="1:26">
      <c r="A206" s="19">
        <v>203</v>
      </c>
      <c r="B206" s="19" t="s">
        <v>28</v>
      </c>
      <c r="C206" s="19" t="s">
        <v>28</v>
      </c>
      <c r="D206" s="19" t="s">
        <v>706</v>
      </c>
      <c r="E206" s="23" t="s">
        <v>707</v>
      </c>
      <c r="F206" s="19" t="s">
        <v>28</v>
      </c>
      <c r="G206" s="19" t="s">
        <v>87</v>
      </c>
      <c r="H206" s="50">
        <v>552.81</v>
      </c>
      <c r="I206" s="50">
        <v>728.32</v>
      </c>
      <c r="J206" s="27">
        <f t="shared" si="23"/>
        <v>0.317487020857076</v>
      </c>
      <c r="K206" s="50">
        <v>136.78</v>
      </c>
      <c r="L206" s="27">
        <f t="shared" si="25"/>
        <v>0.187802065026362</v>
      </c>
      <c r="M206" s="50">
        <v>135.84</v>
      </c>
      <c r="N206" s="27">
        <f t="shared" si="26"/>
        <v>0.186511423550088</v>
      </c>
      <c r="O206" s="31">
        <v>135.83552</v>
      </c>
      <c r="P206" s="31">
        <v>135.83552</v>
      </c>
      <c r="Q206" s="37">
        <f t="shared" si="27"/>
        <v>-0.00448000000000093</v>
      </c>
      <c r="R206" s="38">
        <f t="shared" si="24"/>
        <v>0.186505272407733</v>
      </c>
      <c r="S206" s="19" t="s">
        <v>708</v>
      </c>
      <c r="T206" s="19" t="s">
        <v>33</v>
      </c>
      <c r="U206" s="19" t="s">
        <v>708</v>
      </c>
      <c r="V206" s="19" t="s">
        <v>709</v>
      </c>
      <c r="W206" s="19" t="s">
        <v>33</v>
      </c>
      <c r="X206" s="22"/>
      <c r="Y206" s="19" t="s">
        <v>36</v>
      </c>
      <c r="Z206" s="42"/>
    </row>
    <row r="207" s="13" customFormat="1" ht="18" customHeight="1" spans="1:26">
      <c r="A207" s="19">
        <v>204</v>
      </c>
      <c r="B207" s="19" t="s">
        <v>28</v>
      </c>
      <c r="C207" s="19" t="s">
        <v>28</v>
      </c>
      <c r="D207" s="19" t="s">
        <v>710</v>
      </c>
      <c r="E207" s="23" t="s">
        <v>711</v>
      </c>
      <c r="F207" s="19" t="s">
        <v>28</v>
      </c>
      <c r="G207" s="19" t="s">
        <v>31</v>
      </c>
      <c r="H207" s="50">
        <v>776.85</v>
      </c>
      <c r="I207" s="50">
        <v>1008.11</v>
      </c>
      <c r="J207" s="27">
        <f t="shared" si="23"/>
        <v>0.297689386625475</v>
      </c>
      <c r="K207" s="50">
        <v>210.68</v>
      </c>
      <c r="L207" s="27">
        <f t="shared" si="25"/>
        <v>0.208985130590908</v>
      </c>
      <c r="M207" s="50">
        <v>210.68</v>
      </c>
      <c r="N207" s="27">
        <f t="shared" si="26"/>
        <v>0.208985130590908</v>
      </c>
      <c r="O207" s="31">
        <v>210.684052</v>
      </c>
      <c r="P207" s="50">
        <v>210.68</v>
      </c>
      <c r="Q207" s="37">
        <f t="shared" si="27"/>
        <v>0.0040520000000015</v>
      </c>
      <c r="R207" s="38">
        <f t="shared" si="24"/>
        <v>0.208985130590908</v>
      </c>
      <c r="S207" s="19" t="s">
        <v>381</v>
      </c>
      <c r="T207" s="19" t="s">
        <v>33</v>
      </c>
      <c r="U207" s="19" t="s">
        <v>381</v>
      </c>
      <c r="V207" s="19" t="s">
        <v>382</v>
      </c>
      <c r="W207" s="19" t="s">
        <v>33</v>
      </c>
      <c r="X207" s="22"/>
      <c r="Y207" s="19" t="s">
        <v>36</v>
      </c>
      <c r="Z207" s="42"/>
    </row>
    <row r="208" s="13" customFormat="1" ht="18" customHeight="1" spans="1:26">
      <c r="A208" s="19">
        <v>205</v>
      </c>
      <c r="B208" s="19" t="s">
        <v>28</v>
      </c>
      <c r="C208" s="19" t="s">
        <v>28</v>
      </c>
      <c r="D208" s="19" t="s">
        <v>712</v>
      </c>
      <c r="E208" s="23" t="s">
        <v>713</v>
      </c>
      <c r="F208" s="19" t="s">
        <v>28</v>
      </c>
      <c r="G208" s="19" t="s">
        <v>626</v>
      </c>
      <c r="H208" s="50">
        <v>0.1</v>
      </c>
      <c r="I208" s="50">
        <v>2.22</v>
      </c>
      <c r="J208" s="27">
        <f t="shared" si="23"/>
        <v>21.2</v>
      </c>
      <c r="K208" s="50">
        <v>77.17</v>
      </c>
      <c r="L208" s="27">
        <f t="shared" si="25"/>
        <v>34.7612612612613</v>
      </c>
      <c r="M208" s="50">
        <v>71.73</v>
      </c>
      <c r="N208" s="27">
        <f t="shared" si="26"/>
        <v>32.3108108108108</v>
      </c>
      <c r="O208" s="31">
        <v>71.727701</v>
      </c>
      <c r="P208" s="31">
        <v>71.727701</v>
      </c>
      <c r="Q208" s="37">
        <f t="shared" si="27"/>
        <v>-0.00229900000000782</v>
      </c>
      <c r="R208" s="38">
        <f t="shared" si="24"/>
        <v>32.3097752252252</v>
      </c>
      <c r="S208" s="19" t="s">
        <v>168</v>
      </c>
      <c r="T208" s="19" t="s">
        <v>33</v>
      </c>
      <c r="U208" s="19" t="s">
        <v>168</v>
      </c>
      <c r="V208" s="40" t="s">
        <v>112</v>
      </c>
      <c r="W208" s="19" t="s">
        <v>33</v>
      </c>
      <c r="X208" s="22"/>
      <c r="Y208" s="19" t="s">
        <v>36</v>
      </c>
      <c r="Z208" s="42"/>
    </row>
    <row r="209" s="13" customFormat="1" ht="18" customHeight="1" spans="1:26">
      <c r="A209" s="19">
        <v>206</v>
      </c>
      <c r="B209" s="19" t="s">
        <v>28</v>
      </c>
      <c r="C209" s="19" t="s">
        <v>28</v>
      </c>
      <c r="D209" s="19" t="s">
        <v>714</v>
      </c>
      <c r="E209" s="23" t="s">
        <v>715</v>
      </c>
      <c r="F209" s="19" t="s">
        <v>28</v>
      </c>
      <c r="G209" s="19" t="s">
        <v>84</v>
      </c>
      <c r="H209" s="50">
        <v>50.28</v>
      </c>
      <c r="I209" s="50">
        <v>102.1</v>
      </c>
      <c r="J209" s="27">
        <f t="shared" si="23"/>
        <v>1.03062848050915</v>
      </c>
      <c r="K209" s="50">
        <v>541.79</v>
      </c>
      <c r="L209" s="27">
        <f t="shared" si="25"/>
        <v>5.30646425073457</v>
      </c>
      <c r="M209" s="50">
        <v>541.79</v>
      </c>
      <c r="N209" s="27">
        <f t="shared" si="26"/>
        <v>5.30646425073457</v>
      </c>
      <c r="O209" s="31">
        <v>541.793494</v>
      </c>
      <c r="P209" s="50">
        <v>541.79</v>
      </c>
      <c r="Q209" s="37">
        <f t="shared" si="27"/>
        <v>0.00349400000004607</v>
      </c>
      <c r="R209" s="38">
        <f t="shared" si="24"/>
        <v>5.30646425073457</v>
      </c>
      <c r="S209" s="19" t="s">
        <v>716</v>
      </c>
      <c r="T209" s="19" t="s">
        <v>33</v>
      </c>
      <c r="U209" s="19" t="s">
        <v>716</v>
      </c>
      <c r="V209" s="19" t="s">
        <v>717</v>
      </c>
      <c r="W209" s="19" t="s">
        <v>33</v>
      </c>
      <c r="X209" s="22"/>
      <c r="Y209" s="19" t="s">
        <v>36</v>
      </c>
      <c r="Z209" s="42"/>
    </row>
    <row r="210" s="13" customFormat="1" ht="18" customHeight="1" spans="1:26">
      <c r="A210" s="19">
        <v>207</v>
      </c>
      <c r="B210" s="19" t="s">
        <v>28</v>
      </c>
      <c r="C210" s="19" t="s">
        <v>28</v>
      </c>
      <c r="D210" s="19" t="s">
        <v>718</v>
      </c>
      <c r="E210" s="23" t="s">
        <v>719</v>
      </c>
      <c r="F210" s="19" t="s">
        <v>28</v>
      </c>
      <c r="G210" s="19" t="s">
        <v>72</v>
      </c>
      <c r="H210" s="50">
        <v>12536.75</v>
      </c>
      <c r="I210" s="50">
        <v>18862.35</v>
      </c>
      <c r="J210" s="27">
        <f t="shared" si="23"/>
        <v>0.504564580134405</v>
      </c>
      <c r="K210" s="50">
        <v>1251.72</v>
      </c>
      <c r="L210" s="27">
        <f t="shared" si="25"/>
        <v>0.0663607662883999</v>
      </c>
      <c r="M210" s="50">
        <v>1219.74</v>
      </c>
      <c r="N210" s="27">
        <f t="shared" si="26"/>
        <v>0.0646653253703807</v>
      </c>
      <c r="O210" s="31">
        <v>1219.743798</v>
      </c>
      <c r="P210" s="31">
        <v>1219.743798</v>
      </c>
      <c r="Q210" s="37">
        <f t="shared" si="27"/>
        <v>0.00379799999996067</v>
      </c>
      <c r="R210" s="38">
        <f t="shared" si="24"/>
        <v>0.0646655267238706</v>
      </c>
      <c r="S210" s="19" t="s">
        <v>171</v>
      </c>
      <c r="T210" s="19" t="s">
        <v>33</v>
      </c>
      <c r="U210" s="19" t="s">
        <v>171</v>
      </c>
      <c r="V210" s="40" t="s">
        <v>136</v>
      </c>
      <c r="W210" s="19" t="s">
        <v>33</v>
      </c>
      <c r="X210" s="22"/>
      <c r="Y210" s="19" t="s">
        <v>36</v>
      </c>
      <c r="Z210" s="42"/>
    </row>
    <row r="211" s="13" customFormat="1" ht="18" customHeight="1" spans="1:26">
      <c r="A211" s="19">
        <v>208</v>
      </c>
      <c r="B211" s="19" t="s">
        <v>28</v>
      </c>
      <c r="C211" s="19" t="s">
        <v>28</v>
      </c>
      <c r="D211" s="19" t="s">
        <v>720</v>
      </c>
      <c r="E211" s="23" t="s">
        <v>721</v>
      </c>
      <c r="F211" s="19" t="s">
        <v>28</v>
      </c>
      <c r="G211" s="19" t="s">
        <v>195</v>
      </c>
      <c r="H211" s="19">
        <v>11437.209297</v>
      </c>
      <c r="I211" s="19">
        <v>14972.8945</v>
      </c>
      <c r="J211" s="27">
        <f t="shared" si="23"/>
        <v>0.309138803984939</v>
      </c>
      <c r="K211" s="19">
        <v>774.2751</v>
      </c>
      <c r="L211" s="27">
        <f t="shared" si="25"/>
        <v>0.0517117849190749</v>
      </c>
      <c r="M211" s="19">
        <v>750.2387</v>
      </c>
      <c r="N211" s="27">
        <f t="shared" si="26"/>
        <v>0.0501064573720198</v>
      </c>
      <c r="O211" s="31">
        <v>750.238664</v>
      </c>
      <c r="P211" s="31">
        <v>750.238664</v>
      </c>
      <c r="Q211" s="37">
        <f t="shared" si="27"/>
        <v>-3.60000000227956e-5</v>
      </c>
      <c r="R211" s="38">
        <f t="shared" si="24"/>
        <v>0.0501064549676751</v>
      </c>
      <c r="S211" s="19" t="s">
        <v>207</v>
      </c>
      <c r="T211" s="19" t="s">
        <v>33</v>
      </c>
      <c r="U211" s="19" t="s">
        <v>207</v>
      </c>
      <c r="V211" s="112" t="s">
        <v>208</v>
      </c>
      <c r="W211" s="19" t="s">
        <v>33</v>
      </c>
      <c r="X211" s="22"/>
      <c r="Y211" s="19" t="s">
        <v>36</v>
      </c>
      <c r="Z211" s="42"/>
    </row>
    <row r="212" s="13" customFormat="1" ht="18" customHeight="1" spans="1:26">
      <c r="A212" s="19">
        <v>209</v>
      </c>
      <c r="B212" s="19" t="s">
        <v>28</v>
      </c>
      <c r="C212" s="19" t="s">
        <v>28</v>
      </c>
      <c r="D212" s="19" t="s">
        <v>722</v>
      </c>
      <c r="E212" s="23" t="s">
        <v>723</v>
      </c>
      <c r="F212" s="19" t="s">
        <v>28</v>
      </c>
      <c r="G212" s="19" t="s">
        <v>31</v>
      </c>
      <c r="H212" s="19">
        <v>6034.78</v>
      </c>
      <c r="I212" s="19">
        <v>14297.34</v>
      </c>
      <c r="J212" s="27">
        <f t="shared" si="23"/>
        <v>1.36915678781994</v>
      </c>
      <c r="K212" s="19">
        <v>860.22</v>
      </c>
      <c r="L212" s="27">
        <f t="shared" si="25"/>
        <v>0.0601664365539324</v>
      </c>
      <c r="M212" s="19">
        <v>812.88</v>
      </c>
      <c r="N212" s="27">
        <f t="shared" si="26"/>
        <v>0.0568553311315252</v>
      </c>
      <c r="O212" s="31">
        <v>812.878838</v>
      </c>
      <c r="P212" s="31">
        <v>812.878838</v>
      </c>
      <c r="Q212" s="37">
        <f t="shared" si="27"/>
        <v>-0.00116200000002209</v>
      </c>
      <c r="R212" s="38">
        <f t="shared" si="24"/>
        <v>0.0568552498576658</v>
      </c>
      <c r="S212" s="19" t="s">
        <v>724</v>
      </c>
      <c r="T212" s="19" t="s">
        <v>33</v>
      </c>
      <c r="U212" s="19" t="s">
        <v>724</v>
      </c>
      <c r="V212" s="19" t="s">
        <v>725</v>
      </c>
      <c r="W212" s="19" t="s">
        <v>33</v>
      </c>
      <c r="X212" s="22"/>
      <c r="Y212" s="19" t="s">
        <v>36</v>
      </c>
      <c r="Z212" s="42"/>
    </row>
    <row r="213" s="13" customFormat="1" ht="18" customHeight="1" spans="1:26">
      <c r="A213" s="19">
        <v>210</v>
      </c>
      <c r="B213" s="19" t="s">
        <v>28</v>
      </c>
      <c r="C213" s="19" t="s">
        <v>28</v>
      </c>
      <c r="D213" s="19" t="s">
        <v>726</v>
      </c>
      <c r="E213" s="23" t="s">
        <v>727</v>
      </c>
      <c r="F213" s="19" t="s">
        <v>28</v>
      </c>
      <c r="G213" s="19" t="s">
        <v>50</v>
      </c>
      <c r="H213" s="19">
        <v>3506.7</v>
      </c>
      <c r="I213" s="19">
        <v>4800.18</v>
      </c>
      <c r="J213" s="27">
        <f t="shared" si="23"/>
        <v>0.36885961160065</v>
      </c>
      <c r="K213" s="19">
        <v>242.09</v>
      </c>
      <c r="L213" s="27">
        <f t="shared" si="25"/>
        <v>0.0504335254094638</v>
      </c>
      <c r="M213" s="19">
        <v>242.09</v>
      </c>
      <c r="N213" s="27">
        <f t="shared" si="26"/>
        <v>0.0504335254094638</v>
      </c>
      <c r="O213" s="31">
        <v>242.088932</v>
      </c>
      <c r="P213" s="31">
        <v>242.088932</v>
      </c>
      <c r="Q213" s="37">
        <f t="shared" si="27"/>
        <v>-0.00106800000000362</v>
      </c>
      <c r="R213" s="38">
        <f t="shared" si="24"/>
        <v>0.0504333029178072</v>
      </c>
      <c r="S213" s="19" t="s">
        <v>582</v>
      </c>
      <c r="T213" s="19" t="s">
        <v>33</v>
      </c>
      <c r="U213" s="19" t="s">
        <v>724</v>
      </c>
      <c r="V213" s="19" t="s">
        <v>725</v>
      </c>
      <c r="W213" s="19" t="s">
        <v>33</v>
      </c>
      <c r="X213" s="22"/>
      <c r="Y213" s="19" t="s">
        <v>36</v>
      </c>
      <c r="Z213" s="42"/>
    </row>
    <row r="214" s="13" customFormat="1" ht="18" customHeight="1" spans="1:26">
      <c r="A214" s="19">
        <v>211</v>
      </c>
      <c r="B214" s="19" t="s">
        <v>28</v>
      </c>
      <c r="C214" s="19" t="s">
        <v>28</v>
      </c>
      <c r="D214" s="19" t="s">
        <v>728</v>
      </c>
      <c r="E214" s="23" t="s">
        <v>729</v>
      </c>
      <c r="F214" s="19" t="s">
        <v>28</v>
      </c>
      <c r="G214" s="19" t="s">
        <v>97</v>
      </c>
      <c r="H214" s="19">
        <v>903.12</v>
      </c>
      <c r="I214" s="19">
        <v>1166.93</v>
      </c>
      <c r="J214" s="27">
        <f t="shared" si="23"/>
        <v>0.292109575693153</v>
      </c>
      <c r="K214" s="19">
        <v>387.11</v>
      </c>
      <c r="L214" s="27">
        <f t="shared" si="25"/>
        <v>0.331733694394694</v>
      </c>
      <c r="M214" s="19">
        <v>374.2</v>
      </c>
      <c r="N214" s="27">
        <f t="shared" si="26"/>
        <v>0.320670477235138</v>
      </c>
      <c r="O214" s="31">
        <v>374.197441</v>
      </c>
      <c r="P214" s="31">
        <v>374.197441</v>
      </c>
      <c r="Q214" s="37">
        <f t="shared" si="27"/>
        <v>-0.00255899999996245</v>
      </c>
      <c r="R214" s="38">
        <f t="shared" si="24"/>
        <v>0.320668284301543</v>
      </c>
      <c r="S214" s="19" t="s">
        <v>207</v>
      </c>
      <c r="T214" s="19" t="s">
        <v>33</v>
      </c>
      <c r="U214" s="19" t="s">
        <v>207</v>
      </c>
      <c r="V214" s="112" t="s">
        <v>208</v>
      </c>
      <c r="W214" s="19" t="s">
        <v>33</v>
      </c>
      <c r="X214" s="22"/>
      <c r="Y214" s="19" t="s">
        <v>36</v>
      </c>
      <c r="Z214" s="42"/>
    </row>
    <row r="215" s="13" customFormat="1" ht="18" customHeight="1" spans="1:26">
      <c r="A215" s="19">
        <v>212</v>
      </c>
      <c r="B215" s="19" t="s">
        <v>28</v>
      </c>
      <c r="C215" s="19" t="s">
        <v>28</v>
      </c>
      <c r="D215" s="19" t="s">
        <v>730</v>
      </c>
      <c r="E215" s="23" t="s">
        <v>731</v>
      </c>
      <c r="F215" s="19" t="s">
        <v>28</v>
      </c>
      <c r="G215" s="19" t="s">
        <v>504</v>
      </c>
      <c r="H215" s="19">
        <v>6500.63</v>
      </c>
      <c r="I215" s="19">
        <v>8211.6</v>
      </c>
      <c r="J215" s="27">
        <f t="shared" si="23"/>
        <v>0.263200643629925</v>
      </c>
      <c r="K215" s="19">
        <v>799.68</v>
      </c>
      <c r="L215" s="27">
        <f t="shared" si="25"/>
        <v>0.0973841882215403</v>
      </c>
      <c r="M215" s="19">
        <v>722.2</v>
      </c>
      <c r="N215" s="27">
        <f t="shared" si="26"/>
        <v>0.0879487554191631</v>
      </c>
      <c r="O215" s="31">
        <v>722.204291</v>
      </c>
      <c r="P215" s="31">
        <v>722.204291</v>
      </c>
      <c r="Q215" s="37">
        <f t="shared" si="27"/>
        <v>0.00429099999996652</v>
      </c>
      <c r="R215" s="38">
        <f t="shared" si="24"/>
        <v>0.0879492779726241</v>
      </c>
      <c r="S215" s="19" t="s">
        <v>732</v>
      </c>
      <c r="T215" s="19" t="s">
        <v>33</v>
      </c>
      <c r="U215" s="19" t="s">
        <v>732</v>
      </c>
      <c r="V215" s="19" t="s">
        <v>733</v>
      </c>
      <c r="W215" s="19" t="s">
        <v>33</v>
      </c>
      <c r="X215" s="22"/>
      <c r="Y215" s="19" t="s">
        <v>36</v>
      </c>
      <c r="Z215" s="42"/>
    </row>
    <row r="216" s="13" customFormat="1" ht="18" customHeight="1" spans="1:26">
      <c r="A216" s="19">
        <v>213</v>
      </c>
      <c r="B216" s="19" t="s">
        <v>28</v>
      </c>
      <c r="C216" s="19" t="s">
        <v>28</v>
      </c>
      <c r="D216" s="19" t="s">
        <v>734</v>
      </c>
      <c r="E216" s="23" t="s">
        <v>735</v>
      </c>
      <c r="F216" s="19" t="s">
        <v>28</v>
      </c>
      <c r="G216" s="19" t="s">
        <v>450</v>
      </c>
      <c r="H216" s="19">
        <v>1857.25</v>
      </c>
      <c r="I216" s="19">
        <v>2508.84</v>
      </c>
      <c r="J216" s="27">
        <f t="shared" si="23"/>
        <v>0.350835913312694</v>
      </c>
      <c r="K216" s="19">
        <v>366.91</v>
      </c>
      <c r="L216" s="27">
        <f t="shared" si="25"/>
        <v>0.146246871063918</v>
      </c>
      <c r="M216" s="19">
        <v>366.91</v>
      </c>
      <c r="N216" s="27">
        <f t="shared" si="26"/>
        <v>0.146246871063918</v>
      </c>
      <c r="O216" s="31">
        <v>366.906521</v>
      </c>
      <c r="P216" s="31">
        <v>366.906521</v>
      </c>
      <c r="Q216" s="37">
        <f t="shared" si="27"/>
        <v>-0.0034790000000271</v>
      </c>
      <c r="R216" s="38">
        <f t="shared" si="24"/>
        <v>0.146245484367277</v>
      </c>
      <c r="S216" s="19" t="s">
        <v>88</v>
      </c>
      <c r="T216" s="19" t="s">
        <v>33</v>
      </c>
      <c r="U216" s="19" t="s">
        <v>88</v>
      </c>
      <c r="V216" s="40" t="s">
        <v>89</v>
      </c>
      <c r="W216" s="19" t="s">
        <v>33</v>
      </c>
      <c r="X216" s="22"/>
      <c r="Y216" s="19" t="s">
        <v>36</v>
      </c>
      <c r="Z216" s="42"/>
    </row>
    <row r="217" s="13" customFormat="1" ht="18" customHeight="1" spans="1:26">
      <c r="A217" s="19">
        <v>214</v>
      </c>
      <c r="B217" s="19" t="s">
        <v>28</v>
      </c>
      <c r="C217" s="19" t="s">
        <v>28</v>
      </c>
      <c r="D217" s="19" t="s">
        <v>736</v>
      </c>
      <c r="E217" s="23" t="s">
        <v>737</v>
      </c>
      <c r="F217" s="19" t="s">
        <v>28</v>
      </c>
      <c r="G217" s="19" t="s">
        <v>97</v>
      </c>
      <c r="H217" s="19">
        <v>2121.86</v>
      </c>
      <c r="I217" s="19">
        <v>3229.86</v>
      </c>
      <c r="J217" s="27">
        <f t="shared" si="23"/>
        <v>0.522183367422921</v>
      </c>
      <c r="K217" s="19">
        <v>1636.46</v>
      </c>
      <c r="L217" s="27">
        <f t="shared" si="25"/>
        <v>0.506665923600404</v>
      </c>
      <c r="M217" s="19">
        <v>1527.62</v>
      </c>
      <c r="N217" s="27">
        <f t="shared" si="26"/>
        <v>0.472967868576347</v>
      </c>
      <c r="O217" s="31">
        <v>1527.618111</v>
      </c>
      <c r="P217" s="31">
        <v>1527.618111</v>
      </c>
      <c r="Q217" s="37">
        <f t="shared" si="27"/>
        <v>-0.00188899999989189</v>
      </c>
      <c r="R217" s="38">
        <f t="shared" si="24"/>
        <v>0.472967283721276</v>
      </c>
      <c r="S217" s="19" t="s">
        <v>230</v>
      </c>
      <c r="T217" s="19" t="s">
        <v>33</v>
      </c>
      <c r="U217" s="19" t="s">
        <v>230</v>
      </c>
      <c r="V217" s="49" t="s">
        <v>231</v>
      </c>
      <c r="W217" s="19" t="s">
        <v>33</v>
      </c>
      <c r="X217" s="22"/>
      <c r="Y217" s="19" t="s">
        <v>36</v>
      </c>
      <c r="Z217" s="42"/>
    </row>
    <row r="218" s="13" customFormat="1" ht="18" customHeight="1" spans="1:26">
      <c r="A218" s="19">
        <v>215</v>
      </c>
      <c r="B218" s="19" t="s">
        <v>28</v>
      </c>
      <c r="C218" s="19" t="s">
        <v>28</v>
      </c>
      <c r="D218" s="19" t="s">
        <v>738</v>
      </c>
      <c r="E218" s="23" t="s">
        <v>739</v>
      </c>
      <c r="F218" s="19" t="s">
        <v>28</v>
      </c>
      <c r="G218" s="19" t="s">
        <v>740</v>
      </c>
      <c r="H218" s="19">
        <v>2884.53</v>
      </c>
      <c r="I218" s="19">
        <v>4472.16</v>
      </c>
      <c r="J218" s="27">
        <f t="shared" si="23"/>
        <v>0.550394691682874</v>
      </c>
      <c r="K218" s="19">
        <v>340.67</v>
      </c>
      <c r="L218" s="27">
        <f t="shared" si="25"/>
        <v>0.0761757182211728</v>
      </c>
      <c r="M218" s="19">
        <v>332.85</v>
      </c>
      <c r="N218" s="27">
        <f t="shared" si="26"/>
        <v>0.0744271224643126</v>
      </c>
      <c r="O218" s="31">
        <v>332.852524</v>
      </c>
      <c r="P218" s="31">
        <v>332.852524</v>
      </c>
      <c r="Q218" s="37">
        <f t="shared" si="27"/>
        <v>0.00252399999999398</v>
      </c>
      <c r="R218" s="38">
        <f t="shared" si="24"/>
        <v>0.0744276868448356</v>
      </c>
      <c r="S218" s="19" t="s">
        <v>741</v>
      </c>
      <c r="T218" s="19" t="s">
        <v>33</v>
      </c>
      <c r="U218" s="19" t="s">
        <v>183</v>
      </c>
      <c r="V218" s="40" t="s">
        <v>184</v>
      </c>
      <c r="W218" s="19" t="s">
        <v>33</v>
      </c>
      <c r="X218" s="22"/>
      <c r="Y218" s="19" t="s">
        <v>36</v>
      </c>
      <c r="Z218" s="42"/>
    </row>
    <row r="219" s="13" customFormat="1" ht="18" customHeight="1" spans="1:26">
      <c r="A219" s="19">
        <v>216</v>
      </c>
      <c r="B219" s="19" t="s">
        <v>28</v>
      </c>
      <c r="C219" s="19" t="s">
        <v>28</v>
      </c>
      <c r="D219" s="19" t="s">
        <v>742</v>
      </c>
      <c r="E219" s="23" t="s">
        <v>743</v>
      </c>
      <c r="F219" s="19" t="s">
        <v>28</v>
      </c>
      <c r="G219" s="19" t="s">
        <v>744</v>
      </c>
      <c r="H219" s="19">
        <v>386.24</v>
      </c>
      <c r="I219" s="19">
        <v>506.53</v>
      </c>
      <c r="J219" s="27">
        <f t="shared" ref="J219:J235" si="28">(I219-H219)/H219</f>
        <v>0.311438483844242</v>
      </c>
      <c r="K219" s="19">
        <v>327.01</v>
      </c>
      <c r="L219" s="27">
        <f t="shared" si="25"/>
        <v>0.645588612717904</v>
      </c>
      <c r="M219" s="19">
        <v>290.03</v>
      </c>
      <c r="N219" s="27">
        <f t="shared" si="26"/>
        <v>0.572582078060529</v>
      </c>
      <c r="O219" s="31">
        <v>290.033157</v>
      </c>
      <c r="P219" s="31">
        <v>290.033157</v>
      </c>
      <c r="Q219" s="37">
        <f t="shared" si="27"/>
        <v>0.00315700000004426</v>
      </c>
      <c r="R219" s="38">
        <f t="shared" ref="R219:R235" si="29">P219/I219</f>
        <v>0.572588310662745</v>
      </c>
      <c r="S219" s="19" t="s">
        <v>68</v>
      </c>
      <c r="T219" s="19" t="s">
        <v>33</v>
      </c>
      <c r="U219" s="19" t="s">
        <v>68</v>
      </c>
      <c r="V219" s="112" t="s">
        <v>745</v>
      </c>
      <c r="W219" s="19" t="s">
        <v>33</v>
      </c>
      <c r="X219" s="22"/>
      <c r="Y219" s="19" t="s">
        <v>36</v>
      </c>
      <c r="Z219" s="42"/>
    </row>
    <row r="220" s="13" customFormat="1" ht="18" customHeight="1" spans="1:26">
      <c r="A220" s="19">
        <v>217</v>
      </c>
      <c r="B220" s="19" t="s">
        <v>28</v>
      </c>
      <c r="C220" s="19" t="s">
        <v>28</v>
      </c>
      <c r="D220" s="19" t="s">
        <v>746</v>
      </c>
      <c r="E220" s="23" t="s">
        <v>747</v>
      </c>
      <c r="F220" s="19" t="s">
        <v>28</v>
      </c>
      <c r="G220" s="19" t="s">
        <v>72</v>
      </c>
      <c r="H220" s="19">
        <v>5073.35</v>
      </c>
      <c r="I220" s="19">
        <v>8773.77</v>
      </c>
      <c r="J220" s="27">
        <f t="shared" si="28"/>
        <v>0.729383937634896</v>
      </c>
      <c r="K220" s="19">
        <v>744.05</v>
      </c>
      <c r="L220" s="27">
        <f t="shared" si="25"/>
        <v>0.0848039098357946</v>
      </c>
      <c r="M220" s="19">
        <v>661.71</v>
      </c>
      <c r="N220" s="27">
        <f t="shared" si="26"/>
        <v>0.0754191185773048</v>
      </c>
      <c r="O220" s="31">
        <v>661.708795</v>
      </c>
      <c r="P220" s="31">
        <v>661.708795</v>
      </c>
      <c r="Q220" s="37">
        <f t="shared" si="27"/>
        <v>-0.00120500000002721</v>
      </c>
      <c r="R220" s="38">
        <f t="shared" si="29"/>
        <v>0.0754189812361163</v>
      </c>
      <c r="S220" s="19" t="s">
        <v>225</v>
      </c>
      <c r="T220" s="19" t="s">
        <v>33</v>
      </c>
      <c r="U220" s="19" t="s">
        <v>340</v>
      </c>
      <c r="V220" s="49" t="s">
        <v>42</v>
      </c>
      <c r="W220" s="19" t="s">
        <v>33</v>
      </c>
      <c r="X220" s="22" t="s">
        <v>748</v>
      </c>
      <c r="Y220" s="19" t="s">
        <v>36</v>
      </c>
      <c r="Z220" s="42"/>
    </row>
    <row r="221" s="13" customFormat="1" ht="18" customHeight="1" spans="1:26">
      <c r="A221" s="19">
        <v>218</v>
      </c>
      <c r="B221" s="19" t="s">
        <v>28</v>
      </c>
      <c r="C221" s="19" t="s">
        <v>28</v>
      </c>
      <c r="D221" s="19" t="s">
        <v>749</v>
      </c>
      <c r="E221" s="23" t="s">
        <v>750</v>
      </c>
      <c r="F221" s="19" t="s">
        <v>28</v>
      </c>
      <c r="G221" s="19" t="s">
        <v>31</v>
      </c>
      <c r="H221" s="19">
        <v>2048.25</v>
      </c>
      <c r="I221" s="19">
        <v>2908.11</v>
      </c>
      <c r="J221" s="27">
        <f t="shared" si="28"/>
        <v>0.419802270230685</v>
      </c>
      <c r="K221" s="19">
        <v>425.65</v>
      </c>
      <c r="L221" s="27">
        <f t="shared" si="25"/>
        <v>0.146366540467864</v>
      </c>
      <c r="M221" s="19">
        <v>383.15</v>
      </c>
      <c r="N221" s="27">
        <f t="shared" si="26"/>
        <v>0.131752237707652</v>
      </c>
      <c r="O221" s="31">
        <v>383.145502</v>
      </c>
      <c r="P221" s="31">
        <v>383.145502</v>
      </c>
      <c r="Q221" s="37">
        <f t="shared" si="27"/>
        <v>-0.00449799999995548</v>
      </c>
      <c r="R221" s="38">
        <f t="shared" si="29"/>
        <v>0.131750690998621</v>
      </c>
      <c r="S221" s="19" t="s">
        <v>751</v>
      </c>
      <c r="T221" s="19" t="s">
        <v>33</v>
      </c>
      <c r="U221" s="19" t="s">
        <v>751</v>
      </c>
      <c r="V221" s="112" t="s">
        <v>752</v>
      </c>
      <c r="W221" s="19" t="s">
        <v>33</v>
      </c>
      <c r="X221" s="22"/>
      <c r="Y221" s="19" t="s">
        <v>36</v>
      </c>
      <c r="Z221" s="42"/>
    </row>
    <row r="222" s="13" customFormat="1" ht="18" customHeight="1" spans="1:26">
      <c r="A222" s="19">
        <v>219</v>
      </c>
      <c r="B222" s="19" t="s">
        <v>28</v>
      </c>
      <c r="C222" s="19" t="s">
        <v>28</v>
      </c>
      <c r="D222" s="19" t="s">
        <v>753</v>
      </c>
      <c r="E222" s="23" t="s">
        <v>754</v>
      </c>
      <c r="F222" s="19" t="s">
        <v>28</v>
      </c>
      <c r="G222" s="19" t="s">
        <v>50</v>
      </c>
      <c r="H222" s="19">
        <v>273.64</v>
      </c>
      <c r="I222" s="19">
        <v>578.15</v>
      </c>
      <c r="J222" s="27">
        <f t="shared" si="28"/>
        <v>1.11281245431954</v>
      </c>
      <c r="K222" s="19">
        <v>109.13</v>
      </c>
      <c r="L222" s="27">
        <f t="shared" si="25"/>
        <v>0.188757242930035</v>
      </c>
      <c r="M222" s="19">
        <v>109.13</v>
      </c>
      <c r="N222" s="27">
        <f t="shared" si="26"/>
        <v>0.188757242930035</v>
      </c>
      <c r="O222" s="31">
        <v>109.129153</v>
      </c>
      <c r="P222" s="31">
        <v>109.129153</v>
      </c>
      <c r="Q222" s="37">
        <f t="shared" si="27"/>
        <v>-0.000846999999993159</v>
      </c>
      <c r="R222" s="38">
        <f t="shared" si="29"/>
        <v>0.188755777912306</v>
      </c>
      <c r="S222" s="19" t="s">
        <v>80</v>
      </c>
      <c r="T222" s="19" t="s">
        <v>33</v>
      </c>
      <c r="U222" s="19" t="s">
        <v>80</v>
      </c>
      <c r="V222" s="112" t="s">
        <v>299</v>
      </c>
      <c r="W222" s="19" t="s">
        <v>33</v>
      </c>
      <c r="X222" s="22"/>
      <c r="Y222" s="19" t="s">
        <v>36</v>
      </c>
      <c r="Z222" s="42"/>
    </row>
    <row r="223" s="13" customFormat="1" ht="18" customHeight="1" spans="1:26">
      <c r="A223" s="19">
        <v>220</v>
      </c>
      <c r="B223" s="19" t="s">
        <v>28</v>
      </c>
      <c r="C223" s="19" t="s">
        <v>28</v>
      </c>
      <c r="D223" s="19" t="s">
        <v>755</v>
      </c>
      <c r="E223" s="23" t="s">
        <v>756</v>
      </c>
      <c r="F223" s="19" t="s">
        <v>28</v>
      </c>
      <c r="G223" s="19" t="s">
        <v>616</v>
      </c>
      <c r="H223" s="19">
        <v>7173.32</v>
      </c>
      <c r="I223" s="19">
        <v>8611.45</v>
      </c>
      <c r="J223" s="27">
        <f t="shared" si="28"/>
        <v>0.200483179336765</v>
      </c>
      <c r="K223" s="19">
        <v>454.68</v>
      </c>
      <c r="L223" s="27">
        <v>0.0526</v>
      </c>
      <c r="M223" s="19">
        <v>479.43</v>
      </c>
      <c r="N223" s="27">
        <f t="shared" si="26"/>
        <v>0.0556735509118673</v>
      </c>
      <c r="O223" s="31">
        <v>479.43397</v>
      </c>
      <c r="P223" s="32">
        <v>454.68</v>
      </c>
      <c r="Q223" s="37">
        <f t="shared" si="27"/>
        <v>0.00396999999998116</v>
      </c>
      <c r="R223" s="38">
        <f t="shared" si="29"/>
        <v>0.0527994704724524</v>
      </c>
      <c r="S223" s="19" t="s">
        <v>314</v>
      </c>
      <c r="T223" s="19" t="s">
        <v>33</v>
      </c>
      <c r="U223" s="19" t="s">
        <v>314</v>
      </c>
      <c r="V223" s="19" t="s">
        <v>315</v>
      </c>
      <c r="W223" s="19" t="s">
        <v>33</v>
      </c>
      <c r="X223" s="22" t="s">
        <v>757</v>
      </c>
      <c r="Y223" s="19" t="s">
        <v>36</v>
      </c>
      <c r="Z223" s="42"/>
    </row>
    <row r="224" s="13" customFormat="1" ht="18" customHeight="1" spans="1:26">
      <c r="A224" s="19">
        <v>221</v>
      </c>
      <c r="B224" s="19" t="s">
        <v>28</v>
      </c>
      <c r="C224" s="19" t="s">
        <v>28</v>
      </c>
      <c r="D224" s="19" t="s">
        <v>758</v>
      </c>
      <c r="E224" s="23" t="s">
        <v>759</v>
      </c>
      <c r="F224" s="19" t="s">
        <v>28</v>
      </c>
      <c r="G224" s="19" t="s">
        <v>760</v>
      </c>
      <c r="H224" s="19">
        <v>704.71</v>
      </c>
      <c r="I224" s="19">
        <v>922.98</v>
      </c>
      <c r="J224" s="27">
        <f t="shared" si="28"/>
        <v>0.309730243646323</v>
      </c>
      <c r="K224" s="19">
        <v>122.85</v>
      </c>
      <c r="L224" s="27">
        <f t="shared" ref="L224:L287" si="30">K224/I224</f>
        <v>0.133101475654944</v>
      </c>
      <c r="M224" s="19">
        <v>122.37</v>
      </c>
      <c r="N224" s="27">
        <f t="shared" si="26"/>
        <v>0.13258142104921</v>
      </c>
      <c r="O224" s="31">
        <v>122.371293</v>
      </c>
      <c r="P224" s="31">
        <v>122.371293</v>
      </c>
      <c r="Q224" s="37">
        <f t="shared" si="27"/>
        <v>0.00129299999998977</v>
      </c>
      <c r="R224" s="38">
        <f t="shared" si="29"/>
        <v>0.132582821946304</v>
      </c>
      <c r="S224" s="19" t="s">
        <v>171</v>
      </c>
      <c r="T224" s="19" t="s">
        <v>33</v>
      </c>
      <c r="U224" s="19" t="s">
        <v>171</v>
      </c>
      <c r="V224" s="40" t="s">
        <v>136</v>
      </c>
      <c r="W224" s="19" t="s">
        <v>33</v>
      </c>
      <c r="X224" s="22"/>
      <c r="Y224" s="19" t="s">
        <v>36</v>
      </c>
      <c r="Z224" s="42"/>
    </row>
    <row r="225" s="13" customFormat="1" ht="18" customHeight="1" spans="1:26">
      <c r="A225" s="19">
        <v>222</v>
      </c>
      <c r="B225" s="19" t="s">
        <v>28</v>
      </c>
      <c r="C225" s="19" t="s">
        <v>28</v>
      </c>
      <c r="D225" s="19" t="s">
        <v>761</v>
      </c>
      <c r="E225" s="23" t="s">
        <v>762</v>
      </c>
      <c r="F225" s="19" t="s">
        <v>28</v>
      </c>
      <c r="G225" s="19" t="s">
        <v>31</v>
      </c>
      <c r="H225" s="19">
        <v>510.02</v>
      </c>
      <c r="I225" s="19">
        <v>777.76</v>
      </c>
      <c r="J225" s="27">
        <f t="shared" si="28"/>
        <v>0.524959805497824</v>
      </c>
      <c r="K225" s="19">
        <v>190.62</v>
      </c>
      <c r="L225" s="27">
        <f t="shared" si="30"/>
        <v>0.245088459164781</v>
      </c>
      <c r="M225" s="19">
        <v>188.52</v>
      </c>
      <c r="N225" s="27">
        <f t="shared" si="26"/>
        <v>0.242388397449085</v>
      </c>
      <c r="O225" s="31">
        <v>188.520669</v>
      </c>
      <c r="P225" s="31">
        <v>188.520669</v>
      </c>
      <c r="Q225" s="37">
        <f t="shared" si="27"/>
        <v>0.000668999999987818</v>
      </c>
      <c r="R225" s="38">
        <f t="shared" si="29"/>
        <v>0.242389257611603</v>
      </c>
      <c r="S225" s="19" t="s">
        <v>183</v>
      </c>
      <c r="T225" s="19" t="s">
        <v>33</v>
      </c>
      <c r="U225" s="19" t="s">
        <v>627</v>
      </c>
      <c r="V225" s="19" t="s">
        <v>628</v>
      </c>
      <c r="W225" s="19" t="s">
        <v>33</v>
      </c>
      <c r="X225" s="22"/>
      <c r="Y225" s="19" t="s">
        <v>36</v>
      </c>
      <c r="Z225" s="42"/>
    </row>
    <row r="226" s="13" customFormat="1" ht="18" customHeight="1" spans="1:26">
      <c r="A226" s="19">
        <v>223</v>
      </c>
      <c r="B226" s="19" t="s">
        <v>28</v>
      </c>
      <c r="C226" s="19" t="s">
        <v>28</v>
      </c>
      <c r="D226" s="19" t="s">
        <v>763</v>
      </c>
      <c r="E226" s="23" t="s">
        <v>764</v>
      </c>
      <c r="F226" s="19" t="s">
        <v>28</v>
      </c>
      <c r="G226" s="19" t="s">
        <v>765</v>
      </c>
      <c r="H226" s="19">
        <v>5156.94</v>
      </c>
      <c r="I226" s="19">
        <v>9771.76</v>
      </c>
      <c r="J226" s="27">
        <f t="shared" si="28"/>
        <v>0.894875643307853</v>
      </c>
      <c r="K226" s="19">
        <v>749.4</v>
      </c>
      <c r="L226" s="27">
        <f t="shared" si="30"/>
        <v>0.0766903812619221</v>
      </c>
      <c r="M226" s="19">
        <v>721.3</v>
      </c>
      <c r="N226" s="27">
        <f t="shared" si="26"/>
        <v>0.0738147478038756</v>
      </c>
      <c r="O226" s="31">
        <v>721.296527</v>
      </c>
      <c r="P226" s="31">
        <v>721.296527</v>
      </c>
      <c r="Q226" s="37">
        <f t="shared" si="27"/>
        <v>-0.0034729999999854</v>
      </c>
      <c r="R226" s="38">
        <f t="shared" si="29"/>
        <v>0.0738143923919539</v>
      </c>
      <c r="S226" s="19" t="s">
        <v>267</v>
      </c>
      <c r="T226" s="19" t="s">
        <v>33</v>
      </c>
      <c r="U226" s="19" t="s">
        <v>766</v>
      </c>
      <c r="V226" s="19" t="s">
        <v>767</v>
      </c>
      <c r="W226" s="19" t="s">
        <v>33</v>
      </c>
      <c r="X226" s="22"/>
      <c r="Y226" s="19" t="s">
        <v>36</v>
      </c>
      <c r="Z226" s="42"/>
    </row>
    <row r="227" s="13" customFormat="1" ht="18" customHeight="1" spans="1:26">
      <c r="A227" s="19">
        <v>224</v>
      </c>
      <c r="B227" s="19" t="s">
        <v>28</v>
      </c>
      <c r="C227" s="19" t="s">
        <v>28</v>
      </c>
      <c r="D227" s="19" t="s">
        <v>768</v>
      </c>
      <c r="E227" s="23" t="s">
        <v>769</v>
      </c>
      <c r="F227" s="19" t="s">
        <v>28</v>
      </c>
      <c r="G227" s="19" t="s">
        <v>770</v>
      </c>
      <c r="H227" s="19">
        <v>119.75</v>
      </c>
      <c r="I227" s="19">
        <v>1193.93</v>
      </c>
      <c r="J227" s="27">
        <f t="shared" si="28"/>
        <v>8.9701878914405</v>
      </c>
      <c r="K227" s="19">
        <v>61.77</v>
      </c>
      <c r="L227" s="27">
        <f t="shared" si="30"/>
        <v>0.0517367014816614</v>
      </c>
      <c r="M227" s="19">
        <v>61.77</v>
      </c>
      <c r="N227" s="27">
        <f t="shared" si="26"/>
        <v>0.0517367014816614</v>
      </c>
      <c r="O227" s="31">
        <v>61.773144</v>
      </c>
      <c r="P227" s="32">
        <v>61.77</v>
      </c>
      <c r="Q227" s="37">
        <f t="shared" si="27"/>
        <v>0.00314399999999893</v>
      </c>
      <c r="R227" s="38">
        <f t="shared" si="29"/>
        <v>0.0517367014816614</v>
      </c>
      <c r="S227" s="19" t="s">
        <v>771</v>
      </c>
      <c r="T227" s="19" t="s">
        <v>33</v>
      </c>
      <c r="U227" s="19" t="s">
        <v>771</v>
      </c>
      <c r="V227" s="19" t="s">
        <v>772</v>
      </c>
      <c r="W227" s="19" t="s">
        <v>33</v>
      </c>
      <c r="X227" s="22"/>
      <c r="Y227" s="19" t="s">
        <v>36</v>
      </c>
      <c r="Z227" s="42"/>
    </row>
    <row r="228" s="13" customFormat="1" ht="18" customHeight="1" spans="1:26">
      <c r="A228" s="19">
        <v>225</v>
      </c>
      <c r="B228" s="19" t="s">
        <v>28</v>
      </c>
      <c r="C228" s="19" t="s">
        <v>28</v>
      </c>
      <c r="D228" s="19" t="s">
        <v>773</v>
      </c>
      <c r="E228" s="23" t="s">
        <v>774</v>
      </c>
      <c r="F228" s="19" t="s">
        <v>28</v>
      </c>
      <c r="G228" s="19" t="s">
        <v>50</v>
      </c>
      <c r="H228" s="19">
        <v>42.92</v>
      </c>
      <c r="I228" s="19">
        <v>107.71</v>
      </c>
      <c r="J228" s="27">
        <f t="shared" si="28"/>
        <v>1.50955265610438</v>
      </c>
      <c r="K228" s="19">
        <v>202.13</v>
      </c>
      <c r="L228" s="27">
        <f t="shared" si="30"/>
        <v>1.87661312784328</v>
      </c>
      <c r="M228" s="19">
        <v>200.93</v>
      </c>
      <c r="N228" s="27">
        <f t="shared" si="26"/>
        <v>1.86547210101198</v>
      </c>
      <c r="O228" s="31">
        <v>200.933386</v>
      </c>
      <c r="P228" s="31">
        <v>200.933386</v>
      </c>
      <c r="Q228" s="37">
        <f t="shared" si="27"/>
        <v>0.00338600000000611</v>
      </c>
      <c r="R228" s="38">
        <f t="shared" si="29"/>
        <v>1.86550353727602</v>
      </c>
      <c r="S228" s="19" t="s">
        <v>163</v>
      </c>
      <c r="T228" s="19" t="s">
        <v>33</v>
      </c>
      <c r="U228" s="19" t="s">
        <v>88</v>
      </c>
      <c r="V228" s="40" t="s">
        <v>89</v>
      </c>
      <c r="W228" s="19" t="s">
        <v>33</v>
      </c>
      <c r="X228" s="22"/>
      <c r="Y228" s="19" t="s">
        <v>36</v>
      </c>
      <c r="Z228" s="42"/>
    </row>
    <row r="229" s="13" customFormat="1" ht="18" customHeight="1" spans="1:26">
      <c r="A229" s="19">
        <v>226</v>
      </c>
      <c r="B229" s="19" t="s">
        <v>28</v>
      </c>
      <c r="C229" s="19" t="s">
        <v>28</v>
      </c>
      <c r="D229" s="19" t="s">
        <v>775</v>
      </c>
      <c r="E229" s="23" t="s">
        <v>776</v>
      </c>
      <c r="F229" s="19" t="s">
        <v>28</v>
      </c>
      <c r="G229" s="19" t="s">
        <v>129</v>
      </c>
      <c r="H229" s="19">
        <v>8045.14</v>
      </c>
      <c r="I229" s="19">
        <v>10782.1</v>
      </c>
      <c r="J229" s="27">
        <f t="shared" si="28"/>
        <v>0.340200419135031</v>
      </c>
      <c r="K229" s="19">
        <v>963.15</v>
      </c>
      <c r="L229" s="27">
        <f t="shared" si="30"/>
        <v>0.0893286094545589</v>
      </c>
      <c r="M229" s="19">
        <v>910.37</v>
      </c>
      <c r="N229" s="27">
        <f t="shared" si="26"/>
        <v>0.0844334591591619</v>
      </c>
      <c r="O229" s="31">
        <v>910.368659</v>
      </c>
      <c r="P229" s="31">
        <v>910.368659</v>
      </c>
      <c r="Q229" s="37">
        <f t="shared" si="27"/>
        <v>-0.00134100000002491</v>
      </c>
      <c r="R229" s="38">
        <f t="shared" si="29"/>
        <v>0.0844333347863589</v>
      </c>
      <c r="S229" s="19" t="s">
        <v>98</v>
      </c>
      <c r="T229" s="19" t="s">
        <v>33</v>
      </c>
      <c r="U229" s="19" t="s">
        <v>724</v>
      </c>
      <c r="V229" s="19" t="s">
        <v>725</v>
      </c>
      <c r="W229" s="19" t="s">
        <v>33</v>
      </c>
      <c r="X229" s="22"/>
      <c r="Y229" s="19" t="s">
        <v>36</v>
      </c>
      <c r="Z229" s="42"/>
    </row>
    <row r="230" s="13" customFormat="1" ht="18" customHeight="1" spans="1:26">
      <c r="A230" s="19">
        <v>227</v>
      </c>
      <c r="B230" s="19" t="s">
        <v>28</v>
      </c>
      <c r="C230" s="19" t="s">
        <v>28</v>
      </c>
      <c r="D230" s="19" t="s">
        <v>777</v>
      </c>
      <c r="E230" s="23" t="s">
        <v>778</v>
      </c>
      <c r="F230" s="19" t="s">
        <v>28</v>
      </c>
      <c r="G230" s="19" t="s">
        <v>106</v>
      </c>
      <c r="H230" s="19">
        <v>1080.7</v>
      </c>
      <c r="I230" s="19">
        <v>1301.94</v>
      </c>
      <c r="J230" s="27">
        <f t="shared" si="28"/>
        <v>0.204719163505136</v>
      </c>
      <c r="K230" s="19">
        <v>534.11</v>
      </c>
      <c r="L230" s="27">
        <f t="shared" si="30"/>
        <v>0.410241639399665</v>
      </c>
      <c r="M230" s="19">
        <v>534.11</v>
      </c>
      <c r="N230" s="27">
        <f t="shared" si="26"/>
        <v>0.410241639399665</v>
      </c>
      <c r="O230" s="31">
        <v>534.109869</v>
      </c>
      <c r="P230" s="31">
        <v>534.109869</v>
      </c>
      <c r="Q230" s="37">
        <f t="shared" si="27"/>
        <v>-0.000131000000010317</v>
      </c>
      <c r="R230" s="38">
        <f t="shared" si="29"/>
        <v>0.410241538780589</v>
      </c>
      <c r="S230" s="19" t="s">
        <v>217</v>
      </c>
      <c r="T230" s="19" t="s">
        <v>33</v>
      </c>
      <c r="U230" s="19" t="s">
        <v>217</v>
      </c>
      <c r="V230" s="19" t="s">
        <v>218</v>
      </c>
      <c r="W230" s="19" t="s">
        <v>33</v>
      </c>
      <c r="X230" s="22"/>
      <c r="Y230" s="19" t="s">
        <v>36</v>
      </c>
      <c r="Z230" s="42"/>
    </row>
    <row r="231" s="13" customFormat="1" ht="18" customHeight="1" spans="1:26">
      <c r="A231" s="19">
        <v>228</v>
      </c>
      <c r="B231" s="19" t="s">
        <v>28</v>
      </c>
      <c r="C231" s="19" t="s">
        <v>28</v>
      </c>
      <c r="D231" s="19" t="s">
        <v>779</v>
      </c>
      <c r="E231" s="23" t="s">
        <v>780</v>
      </c>
      <c r="F231" s="19" t="s">
        <v>28</v>
      </c>
      <c r="G231" s="19" t="s">
        <v>473</v>
      </c>
      <c r="H231" s="19">
        <v>1074.2</v>
      </c>
      <c r="I231" s="19">
        <v>1543.61</v>
      </c>
      <c r="J231" s="27">
        <f t="shared" si="28"/>
        <v>0.436985663749767</v>
      </c>
      <c r="K231" s="19">
        <v>199.14</v>
      </c>
      <c r="L231" s="27">
        <f t="shared" si="30"/>
        <v>0.129009270476351</v>
      </c>
      <c r="M231" s="19">
        <v>195.96</v>
      </c>
      <c r="N231" s="27">
        <f t="shared" si="26"/>
        <v>0.126949164620597</v>
      </c>
      <c r="O231" s="31">
        <v>195.96367</v>
      </c>
      <c r="P231" s="31">
        <v>195.96367</v>
      </c>
      <c r="Q231" s="37">
        <f t="shared" si="27"/>
        <v>0.00366999999999962</v>
      </c>
      <c r="R231" s="38">
        <f t="shared" si="29"/>
        <v>0.126951542164148</v>
      </c>
      <c r="S231" s="19" t="s">
        <v>781</v>
      </c>
      <c r="T231" s="19" t="s">
        <v>33</v>
      </c>
      <c r="U231" s="19" t="s">
        <v>80</v>
      </c>
      <c r="V231" s="112" t="s">
        <v>299</v>
      </c>
      <c r="W231" s="19" t="s">
        <v>33</v>
      </c>
      <c r="X231" s="22"/>
      <c r="Y231" s="19" t="s">
        <v>36</v>
      </c>
      <c r="Z231" s="42"/>
    </row>
    <row r="232" s="13" customFormat="1" ht="18" customHeight="1" spans="1:26">
      <c r="A232" s="19">
        <v>229</v>
      </c>
      <c r="B232" s="19" t="s">
        <v>28</v>
      </c>
      <c r="C232" s="19" t="s">
        <v>54</v>
      </c>
      <c r="D232" s="19" t="s">
        <v>782</v>
      </c>
      <c r="E232" s="23" t="s">
        <v>783</v>
      </c>
      <c r="F232" s="19" t="s">
        <v>28</v>
      </c>
      <c r="G232" s="19" t="s">
        <v>45</v>
      </c>
      <c r="H232" s="19">
        <v>1033.18</v>
      </c>
      <c r="I232" s="19">
        <v>1537.72</v>
      </c>
      <c r="J232" s="27">
        <f t="shared" si="28"/>
        <v>0.488336979035599</v>
      </c>
      <c r="K232" s="19">
        <v>158.32</v>
      </c>
      <c r="L232" s="27">
        <f t="shared" si="30"/>
        <v>0.102957625575527</v>
      </c>
      <c r="M232" s="19">
        <v>123.42</v>
      </c>
      <c r="N232" s="27">
        <f t="shared" si="26"/>
        <v>0.080261686132716</v>
      </c>
      <c r="O232" s="31">
        <v>158.317532</v>
      </c>
      <c r="P232" s="31">
        <v>158.317532</v>
      </c>
      <c r="Q232" s="39">
        <f t="shared" si="27"/>
        <v>34.897532</v>
      </c>
      <c r="R232" s="38">
        <f t="shared" si="29"/>
        <v>0.10295602060193</v>
      </c>
      <c r="S232" s="19" t="s">
        <v>643</v>
      </c>
      <c r="T232" s="19" t="s">
        <v>33</v>
      </c>
      <c r="U232" s="19" t="s">
        <v>80</v>
      </c>
      <c r="V232" s="112" t="s">
        <v>299</v>
      </c>
      <c r="W232" s="19" t="s">
        <v>33</v>
      </c>
      <c r="X232" s="22"/>
      <c r="Y232" s="19" t="s">
        <v>36</v>
      </c>
      <c r="Z232" s="42" t="s">
        <v>60</v>
      </c>
    </row>
    <row r="233" s="13" customFormat="1" ht="18" customHeight="1" spans="1:26">
      <c r="A233" s="19">
        <v>230</v>
      </c>
      <c r="B233" s="19" t="s">
        <v>28</v>
      </c>
      <c r="C233" s="19" t="s">
        <v>28</v>
      </c>
      <c r="D233" s="47" t="s">
        <v>784</v>
      </c>
      <c r="E233" s="23" t="s">
        <v>785</v>
      </c>
      <c r="F233" s="19" t="s">
        <v>28</v>
      </c>
      <c r="G233" s="19" t="s">
        <v>57</v>
      </c>
      <c r="H233" s="19">
        <v>1289.29</v>
      </c>
      <c r="I233" s="19">
        <v>4384.95</v>
      </c>
      <c r="J233" s="27">
        <f t="shared" si="28"/>
        <v>2.40105794662178</v>
      </c>
      <c r="K233" s="19">
        <v>219.63</v>
      </c>
      <c r="L233" s="27">
        <f t="shared" si="30"/>
        <v>0.0500872301850648</v>
      </c>
      <c r="M233" s="19">
        <v>219.63</v>
      </c>
      <c r="N233" s="27">
        <f t="shared" si="26"/>
        <v>0.0500872301850648</v>
      </c>
      <c r="O233" s="31">
        <v>219.629291</v>
      </c>
      <c r="P233" s="31">
        <v>219.629291</v>
      </c>
      <c r="Q233" s="37">
        <f t="shared" si="27"/>
        <v>-0.000709000000000515</v>
      </c>
      <c r="R233" s="38">
        <f t="shared" si="29"/>
        <v>0.0500870684956499</v>
      </c>
      <c r="S233" s="19" t="s">
        <v>80</v>
      </c>
      <c r="T233" s="19" t="s">
        <v>33</v>
      </c>
      <c r="U233" s="19" t="s">
        <v>80</v>
      </c>
      <c r="V233" s="112" t="s">
        <v>299</v>
      </c>
      <c r="W233" s="19" t="s">
        <v>33</v>
      </c>
      <c r="X233" s="22"/>
      <c r="Y233" s="19" t="s">
        <v>36</v>
      </c>
      <c r="Z233" s="42"/>
    </row>
    <row r="234" s="13" customFormat="1" ht="18" customHeight="1" spans="1:26">
      <c r="A234" s="19">
        <v>231</v>
      </c>
      <c r="B234" s="19" t="s">
        <v>28</v>
      </c>
      <c r="C234" s="19" t="s">
        <v>28</v>
      </c>
      <c r="D234" s="47" t="s">
        <v>786</v>
      </c>
      <c r="E234" s="23" t="s">
        <v>787</v>
      </c>
      <c r="F234" s="19" t="s">
        <v>28</v>
      </c>
      <c r="G234" s="19" t="s">
        <v>45</v>
      </c>
      <c r="H234" s="19">
        <v>1164.32</v>
      </c>
      <c r="I234" s="19">
        <v>1720.02</v>
      </c>
      <c r="J234" s="27">
        <f t="shared" si="28"/>
        <v>0.477274288855298</v>
      </c>
      <c r="K234" s="19">
        <v>184.15</v>
      </c>
      <c r="L234" s="27">
        <f t="shared" si="30"/>
        <v>0.107062708573156</v>
      </c>
      <c r="M234" s="19">
        <v>161.28</v>
      </c>
      <c r="N234" s="27">
        <f t="shared" si="26"/>
        <v>0.0937663515540517</v>
      </c>
      <c r="O234" s="31">
        <v>161.277961</v>
      </c>
      <c r="P234" s="31">
        <v>161.277961</v>
      </c>
      <c r="Q234" s="37">
        <f t="shared" si="27"/>
        <v>-0.00203899999999635</v>
      </c>
      <c r="R234" s="38">
        <f t="shared" si="29"/>
        <v>0.0937651661027197</v>
      </c>
      <c r="S234" s="19" t="s">
        <v>788</v>
      </c>
      <c r="T234" s="19" t="s">
        <v>33</v>
      </c>
      <c r="U234" s="19" t="s">
        <v>183</v>
      </c>
      <c r="V234" s="40" t="s">
        <v>184</v>
      </c>
      <c r="W234" s="19" t="s">
        <v>33</v>
      </c>
      <c r="X234" s="22"/>
      <c r="Y234" s="19" t="s">
        <v>36</v>
      </c>
      <c r="Z234" s="42"/>
    </row>
    <row r="235" s="13" customFormat="1" ht="18" customHeight="1" spans="1:26">
      <c r="A235" s="19">
        <v>232</v>
      </c>
      <c r="B235" s="19" t="s">
        <v>28</v>
      </c>
      <c r="C235" s="19" t="s">
        <v>28</v>
      </c>
      <c r="D235" s="47" t="s">
        <v>789</v>
      </c>
      <c r="E235" s="25" t="s">
        <v>790</v>
      </c>
      <c r="F235" s="19" t="s">
        <v>28</v>
      </c>
      <c r="G235" s="19" t="s">
        <v>31</v>
      </c>
      <c r="H235" s="19">
        <v>3243.96</v>
      </c>
      <c r="I235" s="19">
        <v>4003.26</v>
      </c>
      <c r="J235" s="27">
        <f t="shared" si="28"/>
        <v>0.234065771464506</v>
      </c>
      <c r="K235" s="19">
        <v>266.57</v>
      </c>
      <c r="L235" s="27">
        <f t="shared" si="30"/>
        <v>0.0665882305920675</v>
      </c>
      <c r="M235" s="19">
        <v>266.3</v>
      </c>
      <c r="N235" s="27">
        <f t="shared" si="26"/>
        <v>0.0665207855597688</v>
      </c>
      <c r="O235" s="31">
        <v>266.297174</v>
      </c>
      <c r="P235" s="31">
        <v>266.297174</v>
      </c>
      <c r="Q235" s="37">
        <f t="shared" si="27"/>
        <v>-0.00282599999997046</v>
      </c>
      <c r="R235" s="27">
        <f t="shared" si="29"/>
        <v>0.0665200796350974</v>
      </c>
      <c r="S235" s="19" t="s">
        <v>521</v>
      </c>
      <c r="T235" s="19" t="s">
        <v>33</v>
      </c>
      <c r="U235" s="19" t="s">
        <v>521</v>
      </c>
      <c r="V235" s="19" t="s">
        <v>176</v>
      </c>
      <c r="W235" s="19" t="s">
        <v>33</v>
      </c>
      <c r="X235" s="22"/>
      <c r="Y235" s="19" t="s">
        <v>36</v>
      </c>
      <c r="Z235" s="42"/>
    </row>
    <row r="236" s="13" customFormat="1" ht="18" customHeight="1" spans="1:26">
      <c r="A236" s="19">
        <v>233</v>
      </c>
      <c r="B236" s="19" t="s">
        <v>28</v>
      </c>
      <c r="C236" s="19" t="s">
        <v>28</v>
      </c>
      <c r="D236" s="47" t="s">
        <v>791</v>
      </c>
      <c r="E236" s="23" t="s">
        <v>792</v>
      </c>
      <c r="F236" s="19" t="s">
        <v>28</v>
      </c>
      <c r="G236" s="19" t="s">
        <v>31</v>
      </c>
      <c r="H236" s="19">
        <v>3057.73</v>
      </c>
      <c r="I236" s="19">
        <v>3763.51</v>
      </c>
      <c r="J236" s="27">
        <f t="shared" ref="J236:J262" si="31">(I236-H236)/H236</f>
        <v>0.230818286768289</v>
      </c>
      <c r="K236" s="19">
        <v>264.88</v>
      </c>
      <c r="L236" s="27">
        <f t="shared" si="30"/>
        <v>0.07038110699852</v>
      </c>
      <c r="M236" s="19">
        <v>264.88</v>
      </c>
      <c r="N236" s="27">
        <f t="shared" si="26"/>
        <v>0.07038110699852</v>
      </c>
      <c r="O236" s="31">
        <v>264.875435</v>
      </c>
      <c r="P236" s="31">
        <v>264.875435</v>
      </c>
      <c r="Q236" s="37">
        <f t="shared" si="27"/>
        <v>-0.0045650000000137</v>
      </c>
      <c r="R236" s="38">
        <f t="shared" ref="R236:R262" si="32">P236/I236</f>
        <v>0.0703798940350896</v>
      </c>
      <c r="S236" s="19" t="s">
        <v>521</v>
      </c>
      <c r="T236" s="19" t="s">
        <v>33</v>
      </c>
      <c r="U236" s="19" t="s">
        <v>521</v>
      </c>
      <c r="V236" s="19" t="s">
        <v>176</v>
      </c>
      <c r="W236" s="19" t="s">
        <v>33</v>
      </c>
      <c r="X236" s="22"/>
      <c r="Y236" s="19" t="s">
        <v>36</v>
      </c>
      <c r="Z236" s="42"/>
    </row>
    <row r="237" s="13" customFormat="1" ht="18" customHeight="1" spans="1:26">
      <c r="A237" s="19">
        <v>234</v>
      </c>
      <c r="B237" s="19" t="s">
        <v>28</v>
      </c>
      <c r="C237" s="19" t="s">
        <v>28</v>
      </c>
      <c r="D237" s="47" t="s">
        <v>793</v>
      </c>
      <c r="E237" s="23" t="s">
        <v>794</v>
      </c>
      <c r="F237" s="19" t="s">
        <v>28</v>
      </c>
      <c r="G237" s="19" t="s">
        <v>31</v>
      </c>
      <c r="H237" s="19">
        <v>2680.53</v>
      </c>
      <c r="I237" s="19">
        <v>3797.86</v>
      </c>
      <c r="J237" s="27">
        <f t="shared" si="31"/>
        <v>0.416831745960687</v>
      </c>
      <c r="K237" s="19">
        <v>347.73</v>
      </c>
      <c r="L237" s="27">
        <f t="shared" si="30"/>
        <v>0.0915594571679841</v>
      </c>
      <c r="M237" s="19">
        <v>347.73</v>
      </c>
      <c r="N237" s="27">
        <f t="shared" si="26"/>
        <v>0.0915594571679841</v>
      </c>
      <c r="O237" s="31">
        <v>347.733657</v>
      </c>
      <c r="P237" s="32">
        <v>347.73</v>
      </c>
      <c r="Q237" s="37">
        <f t="shared" si="27"/>
        <v>0.0036569999999756</v>
      </c>
      <c r="R237" s="38">
        <f t="shared" si="32"/>
        <v>0.0915594571679841</v>
      </c>
      <c r="S237" s="19" t="s">
        <v>358</v>
      </c>
      <c r="T237" s="19" t="s">
        <v>33</v>
      </c>
      <c r="U237" s="19" t="s">
        <v>627</v>
      </c>
      <c r="V237" s="19" t="s">
        <v>628</v>
      </c>
      <c r="W237" s="19" t="s">
        <v>33</v>
      </c>
      <c r="X237" s="22"/>
      <c r="Y237" s="19" t="s">
        <v>36</v>
      </c>
      <c r="Z237" s="42"/>
    </row>
    <row r="238" s="13" customFormat="1" ht="18" customHeight="1" spans="1:26">
      <c r="A238" s="19">
        <v>235</v>
      </c>
      <c r="B238" s="19" t="s">
        <v>28</v>
      </c>
      <c r="C238" s="19" t="s">
        <v>28</v>
      </c>
      <c r="D238" s="47" t="s">
        <v>795</v>
      </c>
      <c r="E238" s="23" t="s">
        <v>796</v>
      </c>
      <c r="F238" s="19" t="s">
        <v>28</v>
      </c>
      <c r="G238" s="19" t="s">
        <v>31</v>
      </c>
      <c r="H238" s="19">
        <v>5856.05</v>
      </c>
      <c r="I238" s="19">
        <v>10076.66</v>
      </c>
      <c r="J238" s="27">
        <f t="shared" si="31"/>
        <v>0.720726428223803</v>
      </c>
      <c r="K238" s="19">
        <v>624.43</v>
      </c>
      <c r="L238" s="27">
        <f t="shared" si="30"/>
        <v>0.0619679536671873</v>
      </c>
      <c r="M238" s="19">
        <v>587.78</v>
      </c>
      <c r="N238" s="27">
        <f t="shared" si="26"/>
        <v>0.0583308358126601</v>
      </c>
      <c r="O238" s="31">
        <v>587.781306</v>
      </c>
      <c r="P238" s="31">
        <v>587.781306</v>
      </c>
      <c r="Q238" s="37">
        <f t="shared" si="27"/>
        <v>0.00130599999999959</v>
      </c>
      <c r="R238" s="38">
        <f t="shared" si="32"/>
        <v>0.0583309654190972</v>
      </c>
      <c r="S238" s="19" t="s">
        <v>187</v>
      </c>
      <c r="T238" s="19" t="s">
        <v>33</v>
      </c>
      <c r="U238" s="19" t="s">
        <v>188</v>
      </c>
      <c r="V238" s="40" t="s">
        <v>184</v>
      </c>
      <c r="W238" s="19" t="s">
        <v>33</v>
      </c>
      <c r="X238" s="22"/>
      <c r="Y238" s="19" t="s">
        <v>36</v>
      </c>
      <c r="Z238" s="42"/>
    </row>
    <row r="239" s="13" customFormat="1" ht="18" customHeight="1" spans="1:26">
      <c r="A239" s="19">
        <v>236</v>
      </c>
      <c r="B239" s="19" t="s">
        <v>28</v>
      </c>
      <c r="C239" s="19" t="s">
        <v>28</v>
      </c>
      <c r="D239" s="47" t="s">
        <v>797</v>
      </c>
      <c r="E239" s="23" t="s">
        <v>798</v>
      </c>
      <c r="F239" s="19" t="s">
        <v>28</v>
      </c>
      <c r="G239" s="19" t="s">
        <v>50</v>
      </c>
      <c r="H239" s="19">
        <v>3010.82</v>
      </c>
      <c r="I239" s="19">
        <v>3844.73</v>
      </c>
      <c r="J239" s="27">
        <f t="shared" si="31"/>
        <v>0.276971057718495</v>
      </c>
      <c r="K239" s="19">
        <v>597.04</v>
      </c>
      <c r="L239" s="27">
        <f t="shared" si="30"/>
        <v>0.155287887575981</v>
      </c>
      <c r="M239" s="19">
        <v>597.04</v>
      </c>
      <c r="N239" s="27">
        <f t="shared" si="26"/>
        <v>0.155287887575981</v>
      </c>
      <c r="O239" s="31">
        <v>597.039182</v>
      </c>
      <c r="P239" s="31">
        <v>597.039182</v>
      </c>
      <c r="Q239" s="37">
        <f t="shared" si="27"/>
        <v>-0.000817999999981112</v>
      </c>
      <c r="R239" s="38">
        <f t="shared" si="32"/>
        <v>0.155287674817217</v>
      </c>
      <c r="S239" s="19" t="s">
        <v>799</v>
      </c>
      <c r="T239" s="19" t="s">
        <v>33</v>
      </c>
      <c r="U239" s="19" t="s">
        <v>73</v>
      </c>
      <c r="V239" s="40" t="s">
        <v>52</v>
      </c>
      <c r="W239" s="19" t="s">
        <v>33</v>
      </c>
      <c r="X239" s="22"/>
      <c r="Y239" s="19" t="s">
        <v>36</v>
      </c>
      <c r="Z239" s="42"/>
    </row>
    <row r="240" s="13" customFormat="1" ht="18" customHeight="1" spans="1:26">
      <c r="A240" s="19">
        <v>237</v>
      </c>
      <c r="B240" s="19" t="s">
        <v>28</v>
      </c>
      <c r="C240" s="19" t="s">
        <v>28</v>
      </c>
      <c r="D240" s="47" t="s">
        <v>800</v>
      </c>
      <c r="E240" s="23" t="s">
        <v>801</v>
      </c>
      <c r="F240" s="19" t="s">
        <v>28</v>
      </c>
      <c r="G240" s="19" t="s">
        <v>97</v>
      </c>
      <c r="H240" s="19">
        <v>627.37</v>
      </c>
      <c r="I240" s="19">
        <v>1665.44</v>
      </c>
      <c r="J240" s="27">
        <f t="shared" si="31"/>
        <v>1.65463761416708</v>
      </c>
      <c r="K240" s="19">
        <v>239.62</v>
      </c>
      <c r="L240" s="27">
        <f t="shared" si="30"/>
        <v>0.14387789413008</v>
      </c>
      <c r="M240" s="19">
        <v>235.53</v>
      </c>
      <c r="N240" s="27">
        <f t="shared" si="26"/>
        <v>0.141422086655779</v>
      </c>
      <c r="O240" s="31">
        <v>235.532682</v>
      </c>
      <c r="P240" s="31">
        <v>235.532682</v>
      </c>
      <c r="Q240" s="37">
        <f t="shared" si="27"/>
        <v>0.00268199999999297</v>
      </c>
      <c r="R240" s="38">
        <f t="shared" si="32"/>
        <v>0.141423697041022</v>
      </c>
      <c r="S240" s="19" t="s">
        <v>183</v>
      </c>
      <c r="T240" s="19" t="s">
        <v>33</v>
      </c>
      <c r="U240" s="19" t="s">
        <v>183</v>
      </c>
      <c r="V240" s="40" t="s">
        <v>184</v>
      </c>
      <c r="W240" s="19" t="s">
        <v>33</v>
      </c>
      <c r="X240" s="22"/>
      <c r="Y240" s="19" t="s">
        <v>36</v>
      </c>
      <c r="Z240" s="42"/>
    </row>
    <row r="241" s="13" customFormat="1" ht="18" customHeight="1" spans="1:26">
      <c r="A241" s="19">
        <v>238</v>
      </c>
      <c r="B241" s="19" t="s">
        <v>28</v>
      </c>
      <c r="C241" s="19" t="s">
        <v>28</v>
      </c>
      <c r="D241" s="47" t="s">
        <v>802</v>
      </c>
      <c r="E241" s="23" t="s">
        <v>803</v>
      </c>
      <c r="F241" s="19" t="s">
        <v>28</v>
      </c>
      <c r="G241" s="19" t="s">
        <v>84</v>
      </c>
      <c r="H241" s="19">
        <v>3023.05</v>
      </c>
      <c r="I241" s="19">
        <v>3657.74</v>
      </c>
      <c r="J241" s="27">
        <f t="shared" si="31"/>
        <v>0.209950215841617</v>
      </c>
      <c r="K241" s="19">
        <v>279.74</v>
      </c>
      <c r="L241" s="27">
        <f t="shared" si="30"/>
        <v>0.0764789186765599</v>
      </c>
      <c r="M241" s="19">
        <v>190.13</v>
      </c>
      <c r="N241" s="27">
        <f t="shared" si="26"/>
        <v>0.051980184485502</v>
      </c>
      <c r="O241" s="31">
        <v>190.126231</v>
      </c>
      <c r="P241" s="31">
        <v>190.126231</v>
      </c>
      <c r="Q241" s="37">
        <f t="shared" si="27"/>
        <v>-0.00376900000000546</v>
      </c>
      <c r="R241" s="38">
        <f t="shared" si="32"/>
        <v>0.0519791540678124</v>
      </c>
      <c r="S241" s="19" t="s">
        <v>804</v>
      </c>
      <c r="T241" s="19" t="s">
        <v>33</v>
      </c>
      <c r="U241" s="19" t="s">
        <v>556</v>
      </c>
      <c r="V241" s="19" t="s">
        <v>557</v>
      </c>
      <c r="W241" s="19" t="s">
        <v>33</v>
      </c>
      <c r="X241" s="22"/>
      <c r="Y241" s="19" t="s">
        <v>36</v>
      </c>
      <c r="Z241" s="42"/>
    </row>
    <row r="242" s="13" customFormat="1" ht="18" customHeight="1" spans="1:26">
      <c r="A242" s="19">
        <v>239</v>
      </c>
      <c r="B242" s="19" t="s">
        <v>28</v>
      </c>
      <c r="C242" s="19" t="s">
        <v>28</v>
      </c>
      <c r="D242" s="47" t="s">
        <v>805</v>
      </c>
      <c r="E242" s="23" t="s">
        <v>806</v>
      </c>
      <c r="F242" s="19" t="s">
        <v>28</v>
      </c>
      <c r="G242" s="19" t="s">
        <v>97</v>
      </c>
      <c r="H242" s="19">
        <v>737.82</v>
      </c>
      <c r="I242" s="19">
        <v>909.57</v>
      </c>
      <c r="J242" s="27">
        <f t="shared" si="31"/>
        <v>0.232780352931609</v>
      </c>
      <c r="K242" s="19">
        <v>185.21</v>
      </c>
      <c r="L242" s="27">
        <f t="shared" si="30"/>
        <v>0.203623690315204</v>
      </c>
      <c r="M242" s="19">
        <v>185.21</v>
      </c>
      <c r="N242" s="27">
        <f t="shared" si="26"/>
        <v>0.203623690315204</v>
      </c>
      <c r="O242" s="31">
        <v>185.212325</v>
      </c>
      <c r="P242" s="32">
        <v>185.21</v>
      </c>
      <c r="Q242" s="37">
        <f t="shared" si="27"/>
        <v>0.00232499999998481</v>
      </c>
      <c r="R242" s="38">
        <f t="shared" si="32"/>
        <v>0.203623690315204</v>
      </c>
      <c r="S242" s="19" t="s">
        <v>168</v>
      </c>
      <c r="T242" s="19" t="s">
        <v>33</v>
      </c>
      <c r="U242" s="19" t="s">
        <v>168</v>
      </c>
      <c r="V242" s="40" t="s">
        <v>112</v>
      </c>
      <c r="W242" s="19" t="s">
        <v>33</v>
      </c>
      <c r="X242" s="22"/>
      <c r="Y242" s="19" t="s">
        <v>36</v>
      </c>
      <c r="Z242" s="42"/>
    </row>
    <row r="243" s="13" customFormat="1" ht="18" customHeight="1" spans="1:26">
      <c r="A243" s="19">
        <v>240</v>
      </c>
      <c r="B243" s="19" t="s">
        <v>28</v>
      </c>
      <c r="C243" s="19" t="s">
        <v>28</v>
      </c>
      <c r="D243" s="47" t="s">
        <v>807</v>
      </c>
      <c r="E243" s="23" t="s">
        <v>808</v>
      </c>
      <c r="F243" s="19" t="s">
        <v>28</v>
      </c>
      <c r="G243" s="19" t="s">
        <v>760</v>
      </c>
      <c r="H243" s="19">
        <v>231.56</v>
      </c>
      <c r="I243" s="19">
        <v>1128.35</v>
      </c>
      <c r="J243" s="27">
        <f t="shared" si="31"/>
        <v>3.8728191397478</v>
      </c>
      <c r="K243" s="19">
        <v>122.34</v>
      </c>
      <c r="L243" s="27">
        <f t="shared" si="30"/>
        <v>0.108423804670537</v>
      </c>
      <c r="M243" s="19">
        <v>122.34</v>
      </c>
      <c r="N243" s="27">
        <f t="shared" si="26"/>
        <v>0.108423804670537</v>
      </c>
      <c r="O243" s="31">
        <v>122.339404</v>
      </c>
      <c r="P243" s="31">
        <v>122.339404</v>
      </c>
      <c r="Q243" s="37">
        <f t="shared" si="27"/>
        <v>-0.000596000000001595</v>
      </c>
      <c r="R243" s="38">
        <f t="shared" si="32"/>
        <v>0.108423276465636</v>
      </c>
      <c r="S243" s="19" t="s">
        <v>370</v>
      </c>
      <c r="T243" s="19" t="s">
        <v>33</v>
      </c>
      <c r="U243" s="19" t="s">
        <v>370</v>
      </c>
      <c r="V243" s="49" t="s">
        <v>151</v>
      </c>
      <c r="W243" s="19" t="s">
        <v>33</v>
      </c>
      <c r="X243" s="22"/>
      <c r="Y243" s="19" t="s">
        <v>36</v>
      </c>
      <c r="Z243" s="42"/>
    </row>
    <row r="244" s="13" customFormat="1" ht="18" customHeight="1" spans="1:26">
      <c r="A244" s="19">
        <v>241</v>
      </c>
      <c r="B244" s="19" t="s">
        <v>28</v>
      </c>
      <c r="C244" s="19" t="s">
        <v>28</v>
      </c>
      <c r="D244" s="47" t="s">
        <v>809</v>
      </c>
      <c r="E244" s="23" t="s">
        <v>810</v>
      </c>
      <c r="F244" s="19" t="s">
        <v>28</v>
      </c>
      <c r="G244" s="19" t="s">
        <v>57</v>
      </c>
      <c r="H244" s="19">
        <v>263.39</v>
      </c>
      <c r="I244" s="19">
        <v>418.55</v>
      </c>
      <c r="J244" s="27">
        <f t="shared" si="31"/>
        <v>0.589088424010023</v>
      </c>
      <c r="K244" s="19">
        <v>117.37</v>
      </c>
      <c r="L244" s="27">
        <f t="shared" si="30"/>
        <v>0.28042049934297</v>
      </c>
      <c r="M244" s="19">
        <v>117.37</v>
      </c>
      <c r="N244" s="27">
        <f t="shared" si="26"/>
        <v>0.28042049934297</v>
      </c>
      <c r="O244" s="31">
        <v>117.366243</v>
      </c>
      <c r="P244" s="31">
        <v>117.366243</v>
      </c>
      <c r="Q244" s="37">
        <f t="shared" si="27"/>
        <v>-0.00375700000000734</v>
      </c>
      <c r="R244" s="38">
        <f t="shared" si="32"/>
        <v>0.280411523115518</v>
      </c>
      <c r="S244" s="19" t="s">
        <v>88</v>
      </c>
      <c r="T244" s="19" t="s">
        <v>33</v>
      </c>
      <c r="U244" s="19" t="s">
        <v>88</v>
      </c>
      <c r="V244" s="40" t="s">
        <v>89</v>
      </c>
      <c r="W244" s="19" t="s">
        <v>33</v>
      </c>
      <c r="X244" s="22"/>
      <c r="Y244" s="19" t="s">
        <v>36</v>
      </c>
      <c r="Z244" s="42"/>
    </row>
    <row r="245" s="13" customFormat="1" ht="18" customHeight="1" spans="1:26">
      <c r="A245" s="19">
        <v>242</v>
      </c>
      <c r="B245" s="19" t="s">
        <v>28</v>
      </c>
      <c r="C245" s="19" t="s">
        <v>28</v>
      </c>
      <c r="D245" s="47" t="s">
        <v>811</v>
      </c>
      <c r="E245" s="23" t="s">
        <v>812</v>
      </c>
      <c r="F245" s="19" t="s">
        <v>28</v>
      </c>
      <c r="G245" s="19" t="s">
        <v>84</v>
      </c>
      <c r="H245" s="19">
        <v>1321.94</v>
      </c>
      <c r="I245" s="19">
        <v>4345.52</v>
      </c>
      <c r="J245" s="27">
        <f t="shared" si="31"/>
        <v>2.28722937500946</v>
      </c>
      <c r="K245" s="19">
        <v>900.12</v>
      </c>
      <c r="L245" s="27">
        <f t="shared" si="30"/>
        <v>0.207137465711814</v>
      </c>
      <c r="M245" s="19">
        <v>722.25</v>
      </c>
      <c r="N245" s="27">
        <f t="shared" si="26"/>
        <v>0.166205655479666</v>
      </c>
      <c r="O245" s="31">
        <v>722.245421</v>
      </c>
      <c r="P245" s="31">
        <v>722.245421</v>
      </c>
      <c r="Q245" s="37">
        <f t="shared" si="27"/>
        <v>-0.00457900000003519</v>
      </c>
      <c r="R245" s="38">
        <f t="shared" si="32"/>
        <v>0.166204601750769</v>
      </c>
      <c r="S245" s="19" t="s">
        <v>813</v>
      </c>
      <c r="T245" s="19" t="s">
        <v>33</v>
      </c>
      <c r="U245" s="19" t="s">
        <v>813</v>
      </c>
      <c r="V245" s="19" t="s">
        <v>814</v>
      </c>
      <c r="W245" s="19" t="s">
        <v>33</v>
      </c>
      <c r="X245" s="22"/>
      <c r="Y245" s="19" t="s">
        <v>36</v>
      </c>
      <c r="Z245" s="42"/>
    </row>
    <row r="246" s="13" customFormat="1" ht="18" customHeight="1" spans="1:26">
      <c r="A246" s="19">
        <v>243</v>
      </c>
      <c r="B246" s="19" t="s">
        <v>28</v>
      </c>
      <c r="C246" s="19" t="s">
        <v>28</v>
      </c>
      <c r="D246" s="47" t="s">
        <v>815</v>
      </c>
      <c r="E246" s="23" t="s">
        <v>816</v>
      </c>
      <c r="F246" s="19" t="s">
        <v>28</v>
      </c>
      <c r="G246" s="19" t="s">
        <v>626</v>
      </c>
      <c r="H246" s="19">
        <v>114825.89</v>
      </c>
      <c r="I246" s="19">
        <v>149638.3</v>
      </c>
      <c r="J246" s="27">
        <f t="shared" si="31"/>
        <v>0.303175616579153</v>
      </c>
      <c r="K246" s="19">
        <v>11576.84</v>
      </c>
      <c r="L246" s="27">
        <f t="shared" si="30"/>
        <v>0.0773654873117377</v>
      </c>
      <c r="M246" s="19">
        <v>10909.3</v>
      </c>
      <c r="N246" s="27">
        <f t="shared" si="26"/>
        <v>0.0729044636299664</v>
      </c>
      <c r="O246" s="31">
        <v>10909.300195</v>
      </c>
      <c r="P246" s="31">
        <v>10909.300195</v>
      </c>
      <c r="Q246" s="37">
        <f t="shared" si="27"/>
        <v>0.000195000000530854</v>
      </c>
      <c r="R246" s="38">
        <f t="shared" si="32"/>
        <v>0.0729044649331087</v>
      </c>
      <c r="S246" s="19" t="s">
        <v>817</v>
      </c>
      <c r="T246" s="19" t="s">
        <v>33</v>
      </c>
      <c r="U246" s="19" t="s">
        <v>817</v>
      </c>
      <c r="V246" s="112" t="s">
        <v>818</v>
      </c>
      <c r="W246" s="19" t="s">
        <v>33</v>
      </c>
      <c r="X246" s="22" t="s">
        <v>819</v>
      </c>
      <c r="Y246" s="19" t="s">
        <v>36</v>
      </c>
      <c r="Z246" s="42"/>
    </row>
    <row r="247" s="13" customFormat="1" ht="18" customHeight="1" spans="1:26">
      <c r="A247" s="19">
        <v>244</v>
      </c>
      <c r="B247" s="19" t="s">
        <v>28</v>
      </c>
      <c r="C247" s="19" t="s">
        <v>28</v>
      </c>
      <c r="D247" s="47" t="s">
        <v>820</v>
      </c>
      <c r="E247" s="23" t="s">
        <v>821</v>
      </c>
      <c r="F247" s="19" t="s">
        <v>28</v>
      </c>
      <c r="G247" s="19" t="s">
        <v>50</v>
      </c>
      <c r="H247" s="19">
        <v>21.21</v>
      </c>
      <c r="I247" s="19">
        <v>66.85</v>
      </c>
      <c r="J247" s="27">
        <f t="shared" si="31"/>
        <v>2.15181518151815</v>
      </c>
      <c r="K247" s="19">
        <v>74.88</v>
      </c>
      <c r="L247" s="27">
        <f t="shared" si="30"/>
        <v>1.12011967090501</v>
      </c>
      <c r="M247" s="19">
        <v>74.88</v>
      </c>
      <c r="N247" s="27">
        <f t="shared" si="26"/>
        <v>1.12011967090501</v>
      </c>
      <c r="O247" s="31">
        <v>74.880005</v>
      </c>
      <c r="P247" s="32">
        <v>74.88</v>
      </c>
      <c r="Q247" s="37">
        <f t="shared" si="27"/>
        <v>5.00000000158707e-6</v>
      </c>
      <c r="R247" s="38">
        <f t="shared" si="32"/>
        <v>1.12011967090501</v>
      </c>
      <c r="S247" s="19" t="s">
        <v>80</v>
      </c>
      <c r="T247" s="19" t="s">
        <v>33</v>
      </c>
      <c r="U247" s="19" t="s">
        <v>80</v>
      </c>
      <c r="V247" s="112" t="s">
        <v>299</v>
      </c>
      <c r="W247" s="19" t="s">
        <v>33</v>
      </c>
      <c r="X247" s="22"/>
      <c r="Y247" s="19" t="s">
        <v>36</v>
      </c>
      <c r="Z247" s="42"/>
    </row>
    <row r="248" s="13" customFormat="1" ht="18" customHeight="1" spans="1:26">
      <c r="A248" s="19">
        <v>245</v>
      </c>
      <c r="B248" s="19" t="s">
        <v>28</v>
      </c>
      <c r="C248" s="19" t="s">
        <v>28</v>
      </c>
      <c r="D248" s="47" t="s">
        <v>822</v>
      </c>
      <c r="E248" s="23" t="s">
        <v>823</v>
      </c>
      <c r="F248" s="19" t="s">
        <v>28</v>
      </c>
      <c r="G248" s="19" t="s">
        <v>57</v>
      </c>
      <c r="H248" s="19">
        <v>1187.93</v>
      </c>
      <c r="I248" s="19">
        <v>1548.37</v>
      </c>
      <c r="J248" s="27">
        <f t="shared" si="31"/>
        <v>0.303418551598158</v>
      </c>
      <c r="K248" s="19">
        <v>157.79</v>
      </c>
      <c r="L248" s="27">
        <f t="shared" si="30"/>
        <v>0.101907166891634</v>
      </c>
      <c r="M248" s="19">
        <v>157.79</v>
      </c>
      <c r="N248" s="27">
        <f t="shared" si="26"/>
        <v>0.101907166891634</v>
      </c>
      <c r="O248" s="31">
        <v>157.788318</v>
      </c>
      <c r="P248" s="31">
        <v>157.788318</v>
      </c>
      <c r="Q248" s="37">
        <f t="shared" si="27"/>
        <v>-0.00168199999998819</v>
      </c>
      <c r="R248" s="38">
        <f t="shared" si="32"/>
        <v>0.101906080587973</v>
      </c>
      <c r="S248" s="19" t="s">
        <v>358</v>
      </c>
      <c r="T248" s="19" t="s">
        <v>33</v>
      </c>
      <c r="U248" s="19" t="s">
        <v>627</v>
      </c>
      <c r="V248" s="19" t="s">
        <v>628</v>
      </c>
      <c r="W248" s="19" t="s">
        <v>33</v>
      </c>
      <c r="X248" s="22"/>
      <c r="Y248" s="19" t="s">
        <v>36</v>
      </c>
      <c r="Z248" s="42"/>
    </row>
    <row r="249" s="13" customFormat="1" ht="18" customHeight="1" spans="1:26">
      <c r="A249" s="19">
        <v>246</v>
      </c>
      <c r="B249" s="19" t="s">
        <v>28</v>
      </c>
      <c r="C249" s="19" t="s">
        <v>28</v>
      </c>
      <c r="D249" s="47" t="s">
        <v>824</v>
      </c>
      <c r="E249" s="23" t="s">
        <v>825</v>
      </c>
      <c r="F249" s="19" t="s">
        <v>28</v>
      </c>
      <c r="G249" s="19" t="s">
        <v>162</v>
      </c>
      <c r="H249" s="19">
        <v>21.96</v>
      </c>
      <c r="I249" s="19">
        <v>117.97</v>
      </c>
      <c r="J249" s="27">
        <f t="shared" si="31"/>
        <v>4.37204007285974</v>
      </c>
      <c r="K249" s="19">
        <v>24.25</v>
      </c>
      <c r="L249" s="27">
        <f t="shared" si="30"/>
        <v>0.205560735780283</v>
      </c>
      <c r="M249" s="19">
        <v>24.25</v>
      </c>
      <c r="N249" s="27">
        <f t="shared" si="26"/>
        <v>0.205560735780283</v>
      </c>
      <c r="O249" s="31">
        <v>24.246869</v>
      </c>
      <c r="P249" s="31">
        <v>24.246869</v>
      </c>
      <c r="Q249" s="37">
        <f t="shared" si="27"/>
        <v>-0.00313099999999977</v>
      </c>
      <c r="R249" s="38">
        <f t="shared" si="32"/>
        <v>0.205534195134356</v>
      </c>
      <c r="S249" s="19" t="s">
        <v>183</v>
      </c>
      <c r="T249" s="19" t="s">
        <v>33</v>
      </c>
      <c r="U249" s="19" t="s">
        <v>183</v>
      </c>
      <c r="V249" s="40" t="s">
        <v>184</v>
      </c>
      <c r="W249" s="19" t="s">
        <v>33</v>
      </c>
      <c r="X249" s="22"/>
      <c r="Y249" s="19" t="s">
        <v>36</v>
      </c>
      <c r="Z249" s="42"/>
    </row>
    <row r="250" s="13" customFormat="1" ht="18" customHeight="1" spans="1:26">
      <c r="A250" s="19">
        <v>247</v>
      </c>
      <c r="B250" s="19" t="s">
        <v>28</v>
      </c>
      <c r="C250" s="19" t="s">
        <v>28</v>
      </c>
      <c r="D250" s="47" t="s">
        <v>826</v>
      </c>
      <c r="E250" s="23" t="s">
        <v>827</v>
      </c>
      <c r="F250" s="19" t="s">
        <v>28</v>
      </c>
      <c r="G250" s="45" t="s">
        <v>31</v>
      </c>
      <c r="H250" s="19">
        <v>239.39</v>
      </c>
      <c r="I250" s="19">
        <v>350.63</v>
      </c>
      <c r="J250" s="27">
        <f t="shared" si="31"/>
        <v>0.464681064371945</v>
      </c>
      <c r="K250" s="19">
        <v>456.32</v>
      </c>
      <c r="L250" s="27">
        <f t="shared" si="30"/>
        <v>1.3014288566295</v>
      </c>
      <c r="M250" s="19">
        <v>435.81</v>
      </c>
      <c r="N250" s="27">
        <f t="shared" si="26"/>
        <v>1.24293414710664</v>
      </c>
      <c r="O250" s="31">
        <v>435.808562</v>
      </c>
      <c r="P250" s="31">
        <v>435.808562</v>
      </c>
      <c r="Q250" s="37">
        <f t="shared" si="27"/>
        <v>-0.00143800000000738</v>
      </c>
      <c r="R250" s="38">
        <f t="shared" si="32"/>
        <v>1.24293004591735</v>
      </c>
      <c r="S250" s="19" t="s">
        <v>80</v>
      </c>
      <c r="T250" s="19" t="s">
        <v>33</v>
      </c>
      <c r="U250" s="19" t="s">
        <v>80</v>
      </c>
      <c r="V250" s="112" t="s">
        <v>299</v>
      </c>
      <c r="W250" s="19" t="s">
        <v>33</v>
      </c>
      <c r="X250" s="22"/>
      <c r="Y250" s="19" t="s">
        <v>36</v>
      </c>
      <c r="Z250" s="42"/>
    </row>
    <row r="251" s="13" customFormat="1" ht="18" customHeight="1" spans="1:26">
      <c r="A251" s="19">
        <v>248</v>
      </c>
      <c r="B251" s="19" t="s">
        <v>28</v>
      </c>
      <c r="C251" s="19" t="s">
        <v>28</v>
      </c>
      <c r="D251" s="47" t="s">
        <v>828</v>
      </c>
      <c r="E251" s="23" t="s">
        <v>829</v>
      </c>
      <c r="F251" s="19" t="s">
        <v>28</v>
      </c>
      <c r="G251" s="19" t="s">
        <v>215</v>
      </c>
      <c r="H251" s="19">
        <v>1.21</v>
      </c>
      <c r="I251" s="19">
        <v>18.42</v>
      </c>
      <c r="J251" s="27">
        <f t="shared" si="31"/>
        <v>14.2231404958678</v>
      </c>
      <c r="K251" s="19">
        <v>50.75</v>
      </c>
      <c r="L251" s="27">
        <f t="shared" si="30"/>
        <v>2.75515743756786</v>
      </c>
      <c r="M251" s="19">
        <v>50.75</v>
      </c>
      <c r="N251" s="27">
        <f t="shared" si="26"/>
        <v>2.75515743756786</v>
      </c>
      <c r="O251" s="31">
        <v>50.754907</v>
      </c>
      <c r="P251" s="32">
        <v>50.75</v>
      </c>
      <c r="Q251" s="37">
        <f t="shared" si="27"/>
        <v>0.00490700000000288</v>
      </c>
      <c r="R251" s="38">
        <f t="shared" si="32"/>
        <v>2.75515743756786</v>
      </c>
      <c r="S251" s="19" t="s">
        <v>391</v>
      </c>
      <c r="T251" s="19" t="s">
        <v>33</v>
      </c>
      <c r="U251" s="19" t="s">
        <v>391</v>
      </c>
      <c r="V251" s="112" t="s">
        <v>392</v>
      </c>
      <c r="W251" s="19" t="s">
        <v>33</v>
      </c>
      <c r="X251" s="22"/>
      <c r="Y251" s="19" t="s">
        <v>36</v>
      </c>
      <c r="Z251" s="42"/>
    </row>
    <row r="252" s="13" customFormat="1" ht="18" customHeight="1" spans="1:26">
      <c r="A252" s="19">
        <v>249</v>
      </c>
      <c r="B252" s="19" t="s">
        <v>28</v>
      </c>
      <c r="C252" s="19" t="s">
        <v>28</v>
      </c>
      <c r="D252" s="47" t="s">
        <v>830</v>
      </c>
      <c r="E252" s="23" t="s">
        <v>831</v>
      </c>
      <c r="F252" s="19" t="s">
        <v>28</v>
      </c>
      <c r="G252" s="19" t="s">
        <v>50</v>
      </c>
      <c r="H252" s="19">
        <v>836.55</v>
      </c>
      <c r="I252" s="19">
        <v>1023.27</v>
      </c>
      <c r="J252" s="27">
        <f t="shared" si="31"/>
        <v>0.223202438587054</v>
      </c>
      <c r="K252" s="19">
        <v>346.68</v>
      </c>
      <c r="L252" s="27">
        <f t="shared" si="30"/>
        <v>0.338796212143423</v>
      </c>
      <c r="M252" s="19">
        <v>332.7</v>
      </c>
      <c r="N252" s="27">
        <f t="shared" si="26"/>
        <v>0.325134128822305</v>
      </c>
      <c r="O252" s="31">
        <v>332.70018</v>
      </c>
      <c r="P252" s="31">
        <v>332.70018</v>
      </c>
      <c r="Q252" s="37">
        <f t="shared" si="27"/>
        <v>0.000180000000000291</v>
      </c>
      <c r="R252" s="38">
        <f t="shared" si="32"/>
        <v>0.325134304728957</v>
      </c>
      <c r="S252" s="19" t="s">
        <v>832</v>
      </c>
      <c r="T252" s="19" t="s">
        <v>33</v>
      </c>
      <c r="U252" s="19" t="s">
        <v>832</v>
      </c>
      <c r="V252" s="112" t="s">
        <v>833</v>
      </c>
      <c r="W252" s="19" t="s">
        <v>33</v>
      </c>
      <c r="X252" s="22"/>
      <c r="Y252" s="19" t="s">
        <v>36</v>
      </c>
      <c r="Z252" s="42"/>
    </row>
    <row r="253" s="13" customFormat="1" ht="18" customHeight="1" spans="1:26">
      <c r="A253" s="19">
        <v>250</v>
      </c>
      <c r="B253" s="19" t="s">
        <v>28</v>
      </c>
      <c r="C253" s="19" t="s">
        <v>28</v>
      </c>
      <c r="D253" s="47" t="s">
        <v>834</v>
      </c>
      <c r="E253" s="23" t="s">
        <v>835</v>
      </c>
      <c r="F253" s="19" t="s">
        <v>28</v>
      </c>
      <c r="G253" s="19" t="s">
        <v>50</v>
      </c>
      <c r="H253" s="19">
        <v>842.07</v>
      </c>
      <c r="I253" s="19">
        <v>1082.3</v>
      </c>
      <c r="J253" s="27">
        <f t="shared" si="31"/>
        <v>0.285285071312361</v>
      </c>
      <c r="K253" s="19">
        <v>208.13</v>
      </c>
      <c r="L253" s="27">
        <f t="shared" si="30"/>
        <v>0.19230342788506</v>
      </c>
      <c r="M253" s="19">
        <v>159.43</v>
      </c>
      <c r="N253" s="27">
        <f t="shared" si="26"/>
        <v>0.147306661738889</v>
      </c>
      <c r="O253" s="31">
        <v>159.428102</v>
      </c>
      <c r="P253" s="31">
        <v>159.428102</v>
      </c>
      <c r="Q253" s="37">
        <f t="shared" si="27"/>
        <v>-0.00189800000001128</v>
      </c>
      <c r="R253" s="38">
        <f t="shared" si="32"/>
        <v>0.147304908066155</v>
      </c>
      <c r="S253" s="19" t="s">
        <v>211</v>
      </c>
      <c r="T253" s="19" t="s">
        <v>33</v>
      </c>
      <c r="U253" s="19" t="s">
        <v>211</v>
      </c>
      <c r="V253" s="20" t="s">
        <v>212</v>
      </c>
      <c r="W253" s="19" t="s">
        <v>33</v>
      </c>
      <c r="X253" s="22" t="s">
        <v>836</v>
      </c>
      <c r="Y253" s="19" t="s">
        <v>36</v>
      </c>
      <c r="Z253" s="42"/>
    </row>
    <row r="254" s="13" customFormat="1" ht="18" customHeight="1" spans="1:26">
      <c r="A254" s="19">
        <v>251</v>
      </c>
      <c r="B254" s="19" t="s">
        <v>28</v>
      </c>
      <c r="C254" s="19" t="s">
        <v>28</v>
      </c>
      <c r="D254" s="47" t="s">
        <v>837</v>
      </c>
      <c r="E254" s="23" t="s">
        <v>838</v>
      </c>
      <c r="F254" s="19" t="s">
        <v>28</v>
      </c>
      <c r="G254" s="19" t="s">
        <v>50</v>
      </c>
      <c r="H254" s="19">
        <v>930.17</v>
      </c>
      <c r="I254" s="19">
        <v>1380.35</v>
      </c>
      <c r="J254" s="27">
        <f t="shared" si="31"/>
        <v>0.483976047389187</v>
      </c>
      <c r="K254" s="19">
        <v>342.74</v>
      </c>
      <c r="L254" s="27">
        <f t="shared" si="30"/>
        <v>0.248299344369182</v>
      </c>
      <c r="M254" s="19">
        <v>342.74</v>
      </c>
      <c r="N254" s="27">
        <f t="shared" si="26"/>
        <v>0.248299344369182</v>
      </c>
      <c r="O254" s="31">
        <v>342.739779</v>
      </c>
      <c r="P254" s="31">
        <v>342.739779</v>
      </c>
      <c r="Q254" s="37">
        <f t="shared" si="27"/>
        <v>-0.000221000000010463</v>
      </c>
      <c r="R254" s="38">
        <f t="shared" si="32"/>
        <v>0.24829918426486</v>
      </c>
      <c r="S254" s="19" t="s">
        <v>267</v>
      </c>
      <c r="T254" s="19" t="s">
        <v>33</v>
      </c>
      <c r="U254" s="19" t="s">
        <v>643</v>
      </c>
      <c r="V254" s="19" t="s">
        <v>772</v>
      </c>
      <c r="W254" s="19" t="s">
        <v>33</v>
      </c>
      <c r="X254" s="22"/>
      <c r="Y254" s="19" t="s">
        <v>36</v>
      </c>
      <c r="Z254" s="42"/>
    </row>
    <row r="255" s="13" customFormat="1" ht="18" customHeight="1" spans="1:26">
      <c r="A255" s="19">
        <v>252</v>
      </c>
      <c r="B255" s="19" t="s">
        <v>28</v>
      </c>
      <c r="C255" s="19" t="s">
        <v>28</v>
      </c>
      <c r="D255" s="47" t="s">
        <v>839</v>
      </c>
      <c r="E255" s="25" t="s">
        <v>840</v>
      </c>
      <c r="F255" s="19" t="s">
        <v>28</v>
      </c>
      <c r="G255" s="19" t="s">
        <v>50</v>
      </c>
      <c r="H255" s="19">
        <v>249.04</v>
      </c>
      <c r="I255" s="19">
        <v>426.1</v>
      </c>
      <c r="J255" s="27">
        <f t="shared" si="31"/>
        <v>0.71097012528108</v>
      </c>
      <c r="K255" s="19">
        <v>1480.36</v>
      </c>
      <c r="L255" s="27">
        <f t="shared" si="30"/>
        <v>3.47420793241023</v>
      </c>
      <c r="M255" s="19">
        <v>1480.36</v>
      </c>
      <c r="N255" s="27">
        <f t="shared" si="26"/>
        <v>3.47420793241023</v>
      </c>
      <c r="O255" s="31">
        <v>1480.357011</v>
      </c>
      <c r="P255" s="31">
        <v>1480.357011</v>
      </c>
      <c r="Q255" s="37">
        <f t="shared" si="27"/>
        <v>-0.00298900000007052</v>
      </c>
      <c r="R255" s="27">
        <f t="shared" si="32"/>
        <v>3.47420091762497</v>
      </c>
      <c r="S255" s="19" t="s">
        <v>841</v>
      </c>
      <c r="T255" s="19" t="s">
        <v>33</v>
      </c>
      <c r="U255" s="19" t="s">
        <v>370</v>
      </c>
      <c r="V255" s="49" t="s">
        <v>151</v>
      </c>
      <c r="W255" s="19" t="s">
        <v>33</v>
      </c>
      <c r="X255" s="22"/>
      <c r="Y255" s="19" t="s">
        <v>36</v>
      </c>
      <c r="Z255" s="42"/>
    </row>
    <row r="256" s="13" customFormat="1" ht="18" customHeight="1" spans="1:26">
      <c r="A256" s="19">
        <v>253</v>
      </c>
      <c r="B256" s="19" t="s">
        <v>28</v>
      </c>
      <c r="C256" s="19" t="s">
        <v>54</v>
      </c>
      <c r="D256" s="47" t="s">
        <v>842</v>
      </c>
      <c r="E256" s="23" t="s">
        <v>843</v>
      </c>
      <c r="F256" s="19" t="s">
        <v>28</v>
      </c>
      <c r="G256" s="19" t="s">
        <v>844</v>
      </c>
      <c r="H256" s="19">
        <v>20452.34</v>
      </c>
      <c r="I256" s="19">
        <v>28300.07</v>
      </c>
      <c r="J256" s="27">
        <f t="shared" si="31"/>
        <v>0.383708172267819</v>
      </c>
      <c r="K256" s="19">
        <v>3316</v>
      </c>
      <c r="L256" s="27">
        <f t="shared" si="30"/>
        <v>0.117172855049475</v>
      </c>
      <c r="M256" s="19">
        <v>2969.77</v>
      </c>
      <c r="N256" s="27">
        <f t="shared" si="26"/>
        <v>0.104938609692485</v>
      </c>
      <c r="O256" s="31">
        <v>3060.243315</v>
      </c>
      <c r="P256" s="31">
        <v>3060.243315</v>
      </c>
      <c r="Q256" s="39">
        <f t="shared" si="27"/>
        <v>90.4733150000002</v>
      </c>
      <c r="R256" s="38">
        <f t="shared" si="32"/>
        <v>0.108135538710682</v>
      </c>
      <c r="S256" s="19" t="s">
        <v>601</v>
      </c>
      <c r="T256" s="19" t="s">
        <v>33</v>
      </c>
      <c r="U256" s="19" t="s">
        <v>601</v>
      </c>
      <c r="V256" s="19" t="s">
        <v>602</v>
      </c>
      <c r="W256" s="19" t="s">
        <v>33</v>
      </c>
      <c r="X256" s="22" t="s">
        <v>845</v>
      </c>
      <c r="Y256" s="19" t="s">
        <v>36</v>
      </c>
      <c r="Z256" s="42" t="s">
        <v>60</v>
      </c>
    </row>
    <row r="257" s="13" customFormat="1" ht="18" customHeight="1" spans="1:26">
      <c r="A257" s="19">
        <v>254</v>
      </c>
      <c r="B257" s="19" t="s">
        <v>28</v>
      </c>
      <c r="C257" s="19" t="s">
        <v>28</v>
      </c>
      <c r="D257" s="47" t="s">
        <v>846</v>
      </c>
      <c r="E257" s="23" t="s">
        <v>847</v>
      </c>
      <c r="F257" s="19" t="s">
        <v>28</v>
      </c>
      <c r="G257" s="19" t="s">
        <v>63</v>
      </c>
      <c r="H257" s="19">
        <v>1515.12</v>
      </c>
      <c r="I257" s="19">
        <v>2779.43</v>
      </c>
      <c r="J257" s="27">
        <f t="shared" si="31"/>
        <v>0.834461956808702</v>
      </c>
      <c r="K257" s="19">
        <v>651.68</v>
      </c>
      <c r="L257" s="27">
        <f t="shared" si="30"/>
        <v>0.234465340015759</v>
      </c>
      <c r="M257" s="19">
        <v>650.57</v>
      </c>
      <c r="N257" s="27">
        <f t="shared" si="26"/>
        <v>0.234065977556549</v>
      </c>
      <c r="O257" s="31">
        <v>650.566435</v>
      </c>
      <c r="P257" s="31">
        <v>650.566435</v>
      </c>
      <c r="Q257" s="37">
        <f t="shared" si="27"/>
        <v>-0.00356500000009419</v>
      </c>
      <c r="R257" s="38">
        <f t="shared" si="32"/>
        <v>0.234064694919462</v>
      </c>
      <c r="S257" s="19" t="s">
        <v>522</v>
      </c>
      <c r="T257" s="19" t="s">
        <v>33</v>
      </c>
      <c r="U257" s="19" t="s">
        <v>522</v>
      </c>
      <c r="V257" s="19" t="s">
        <v>35</v>
      </c>
      <c r="W257" s="19" t="s">
        <v>33</v>
      </c>
      <c r="X257" s="22"/>
      <c r="Y257" s="19" t="s">
        <v>36</v>
      </c>
      <c r="Z257" s="42"/>
    </row>
    <row r="258" s="13" customFormat="1" ht="18" customHeight="1" spans="1:26">
      <c r="A258" s="19">
        <v>255</v>
      </c>
      <c r="B258" s="19" t="s">
        <v>28</v>
      </c>
      <c r="C258" s="19" t="s">
        <v>28</v>
      </c>
      <c r="D258" s="47" t="s">
        <v>848</v>
      </c>
      <c r="E258" s="23" t="s">
        <v>849</v>
      </c>
      <c r="F258" s="19" t="s">
        <v>28</v>
      </c>
      <c r="G258" s="19" t="s">
        <v>129</v>
      </c>
      <c r="H258" s="19">
        <v>1201.45</v>
      </c>
      <c r="I258" s="19">
        <v>2669.73</v>
      </c>
      <c r="J258" s="27">
        <f t="shared" si="31"/>
        <v>1.22208997461401</v>
      </c>
      <c r="K258" s="19">
        <v>222.35</v>
      </c>
      <c r="L258" s="27">
        <f t="shared" si="30"/>
        <v>0.0832855756949205</v>
      </c>
      <c r="M258" s="19">
        <v>222.35</v>
      </c>
      <c r="N258" s="27">
        <f t="shared" si="26"/>
        <v>0.0832855756949205</v>
      </c>
      <c r="O258" s="31">
        <v>222.354248</v>
      </c>
      <c r="P258" s="32">
        <v>222.35</v>
      </c>
      <c r="Q258" s="37">
        <f t="shared" si="27"/>
        <v>0.00424800000001824</v>
      </c>
      <c r="R258" s="38">
        <f t="shared" si="32"/>
        <v>0.0832855756949205</v>
      </c>
      <c r="S258" s="19" t="s">
        <v>80</v>
      </c>
      <c r="T258" s="19" t="s">
        <v>33</v>
      </c>
      <c r="U258" s="19" t="s">
        <v>80</v>
      </c>
      <c r="V258" s="112" t="s">
        <v>299</v>
      </c>
      <c r="W258" s="19" t="s">
        <v>33</v>
      </c>
      <c r="X258" s="22"/>
      <c r="Y258" s="19" t="s">
        <v>36</v>
      </c>
      <c r="Z258" s="42"/>
    </row>
    <row r="259" s="13" customFormat="1" ht="18" customHeight="1" spans="1:26">
      <c r="A259" s="19">
        <v>256</v>
      </c>
      <c r="B259" s="19" t="s">
        <v>28</v>
      </c>
      <c r="C259" s="19" t="s">
        <v>28</v>
      </c>
      <c r="D259" s="47" t="s">
        <v>850</v>
      </c>
      <c r="E259" s="23" t="s">
        <v>851</v>
      </c>
      <c r="F259" s="19" t="s">
        <v>28</v>
      </c>
      <c r="G259" s="19" t="s">
        <v>31</v>
      </c>
      <c r="H259" s="19">
        <v>2278.57</v>
      </c>
      <c r="I259" s="19">
        <v>4390.25</v>
      </c>
      <c r="J259" s="27">
        <f t="shared" si="31"/>
        <v>0.926756693891344</v>
      </c>
      <c r="K259" s="19">
        <v>812.89</v>
      </c>
      <c r="L259" s="27">
        <f t="shared" si="30"/>
        <v>0.18515802061386</v>
      </c>
      <c r="M259" s="19">
        <v>811.95</v>
      </c>
      <c r="N259" s="27">
        <f t="shared" si="26"/>
        <v>0.184943909800125</v>
      </c>
      <c r="O259" s="31">
        <v>811.945257</v>
      </c>
      <c r="P259" s="31">
        <v>811.945257</v>
      </c>
      <c r="Q259" s="37">
        <f t="shared" si="27"/>
        <v>-0.00474300000007588</v>
      </c>
      <c r="R259" s="38">
        <f t="shared" si="32"/>
        <v>0.184942829451626</v>
      </c>
      <c r="S259" s="19" t="s">
        <v>548</v>
      </c>
      <c r="T259" s="19" t="s">
        <v>33</v>
      </c>
      <c r="U259" s="19" t="s">
        <v>852</v>
      </c>
      <c r="V259" s="19" t="s">
        <v>853</v>
      </c>
      <c r="W259" s="19" t="s">
        <v>33</v>
      </c>
      <c r="X259" s="22"/>
      <c r="Y259" s="19" t="s">
        <v>36</v>
      </c>
      <c r="Z259" s="42"/>
    </row>
    <row r="260" s="13" customFormat="1" ht="18" customHeight="1" spans="1:26">
      <c r="A260" s="19">
        <v>257</v>
      </c>
      <c r="B260" s="19" t="s">
        <v>28</v>
      </c>
      <c r="C260" s="19" t="s">
        <v>28</v>
      </c>
      <c r="D260" s="47" t="s">
        <v>854</v>
      </c>
      <c r="E260" s="25" t="s">
        <v>855</v>
      </c>
      <c r="F260" s="19" t="s">
        <v>28</v>
      </c>
      <c r="G260" s="19" t="s">
        <v>215</v>
      </c>
      <c r="H260" s="19">
        <v>89634.48</v>
      </c>
      <c r="I260" s="19">
        <v>142883.23</v>
      </c>
      <c r="J260" s="27">
        <f t="shared" si="31"/>
        <v>0.594065475696406</v>
      </c>
      <c r="K260" s="19">
        <v>12378.07</v>
      </c>
      <c r="L260" s="27">
        <f t="shared" si="30"/>
        <v>0.0866306703732831</v>
      </c>
      <c r="M260" s="19">
        <v>12014.95</v>
      </c>
      <c r="N260" s="27">
        <f t="shared" ref="N260:N305" si="33">M260/I260</f>
        <v>0.0840892944539398</v>
      </c>
      <c r="O260" s="31">
        <v>12014.945044</v>
      </c>
      <c r="P260" s="31">
        <v>12014.945044</v>
      </c>
      <c r="Q260" s="37">
        <f t="shared" si="27"/>
        <v>-0.00495600000067498</v>
      </c>
      <c r="R260" s="27">
        <f t="shared" si="32"/>
        <v>0.0840892597682737</v>
      </c>
      <c r="S260" s="19" t="s">
        <v>283</v>
      </c>
      <c r="T260" s="19" t="s">
        <v>33</v>
      </c>
      <c r="U260" s="19" t="s">
        <v>283</v>
      </c>
      <c r="V260" s="19" t="s">
        <v>284</v>
      </c>
      <c r="W260" s="19" t="s">
        <v>33</v>
      </c>
      <c r="X260" s="22"/>
      <c r="Y260" s="19" t="s">
        <v>36</v>
      </c>
      <c r="Z260" s="42"/>
    </row>
    <row r="261" s="13" customFormat="1" ht="18" customHeight="1" spans="1:26">
      <c r="A261" s="19">
        <v>258</v>
      </c>
      <c r="B261" s="19" t="s">
        <v>28</v>
      </c>
      <c r="C261" s="19" t="s">
        <v>28</v>
      </c>
      <c r="D261" s="47" t="s">
        <v>856</v>
      </c>
      <c r="E261" s="23" t="s">
        <v>857</v>
      </c>
      <c r="F261" s="19" t="s">
        <v>28</v>
      </c>
      <c r="G261" s="19" t="s">
        <v>215</v>
      </c>
      <c r="H261" s="19">
        <v>6.81</v>
      </c>
      <c r="I261" s="19">
        <v>104.97</v>
      </c>
      <c r="J261" s="27">
        <f t="shared" si="31"/>
        <v>14.4140969162996</v>
      </c>
      <c r="K261" s="19">
        <v>93.21</v>
      </c>
      <c r="L261" s="27">
        <f t="shared" si="30"/>
        <v>0.88796799085453</v>
      </c>
      <c r="M261" s="19">
        <v>93.21</v>
      </c>
      <c r="N261" s="27">
        <f t="shared" si="33"/>
        <v>0.88796799085453</v>
      </c>
      <c r="O261" s="31">
        <v>93.213556</v>
      </c>
      <c r="P261" s="32">
        <v>93.21</v>
      </c>
      <c r="Q261" s="37">
        <f t="shared" ref="Q261:Q324" si="34">O261-M261</f>
        <v>0.00355600000000322</v>
      </c>
      <c r="R261" s="38">
        <f t="shared" si="32"/>
        <v>0.88796799085453</v>
      </c>
      <c r="S261" s="19" t="s">
        <v>858</v>
      </c>
      <c r="T261" s="19" t="s">
        <v>33</v>
      </c>
      <c r="U261" s="19" t="s">
        <v>858</v>
      </c>
      <c r="V261" s="19" t="s">
        <v>859</v>
      </c>
      <c r="W261" s="19" t="s">
        <v>33</v>
      </c>
      <c r="X261" s="22"/>
      <c r="Y261" s="19" t="s">
        <v>36</v>
      </c>
      <c r="Z261" s="42"/>
    </row>
    <row r="262" s="13" customFormat="1" ht="18" customHeight="1" spans="1:26">
      <c r="A262" s="19">
        <v>259</v>
      </c>
      <c r="B262" s="19" t="s">
        <v>28</v>
      </c>
      <c r="C262" s="19" t="s">
        <v>28</v>
      </c>
      <c r="D262" s="47" t="s">
        <v>860</v>
      </c>
      <c r="E262" s="25" t="s">
        <v>861</v>
      </c>
      <c r="F262" s="19" t="s">
        <v>28</v>
      </c>
      <c r="G262" s="19" t="s">
        <v>266</v>
      </c>
      <c r="H262" s="19">
        <v>1565.82</v>
      </c>
      <c r="I262" s="19">
        <v>4530.92</v>
      </c>
      <c r="J262" s="27">
        <f t="shared" si="31"/>
        <v>1.89364039289318</v>
      </c>
      <c r="K262" s="19">
        <v>480.09</v>
      </c>
      <c r="L262" s="27">
        <f t="shared" si="30"/>
        <v>0.105958613261766</v>
      </c>
      <c r="M262" s="19">
        <v>480.09</v>
      </c>
      <c r="N262" s="27">
        <f t="shared" si="33"/>
        <v>0.105958613261766</v>
      </c>
      <c r="O262" s="31">
        <v>480.087491</v>
      </c>
      <c r="P262" s="31">
        <v>480.087491</v>
      </c>
      <c r="Q262" s="37">
        <f t="shared" si="34"/>
        <v>-0.002508999999975</v>
      </c>
      <c r="R262" s="27">
        <f t="shared" si="32"/>
        <v>0.105958059511093</v>
      </c>
      <c r="S262" s="19" t="s">
        <v>643</v>
      </c>
      <c r="T262" s="19" t="s">
        <v>33</v>
      </c>
      <c r="U262" s="19" t="s">
        <v>643</v>
      </c>
      <c r="V262" s="19" t="s">
        <v>772</v>
      </c>
      <c r="W262" s="19" t="s">
        <v>33</v>
      </c>
      <c r="X262" s="22" t="s">
        <v>862</v>
      </c>
      <c r="Y262" s="19" t="s">
        <v>36</v>
      </c>
      <c r="Z262" s="42"/>
    </row>
    <row r="263" s="13" customFormat="1" ht="18" customHeight="1" spans="1:26">
      <c r="A263" s="19">
        <v>260</v>
      </c>
      <c r="B263" s="19" t="s">
        <v>28</v>
      </c>
      <c r="C263" s="19" t="s">
        <v>28</v>
      </c>
      <c r="D263" s="47" t="s">
        <v>863</v>
      </c>
      <c r="E263" s="23" t="s">
        <v>864</v>
      </c>
      <c r="F263" s="19" t="s">
        <v>28</v>
      </c>
      <c r="G263" s="19" t="s">
        <v>87</v>
      </c>
      <c r="H263" s="19">
        <v>2119.99</v>
      </c>
      <c r="I263" s="19">
        <v>2571.81</v>
      </c>
      <c r="J263" s="27">
        <f t="shared" ref="J263:J273" si="35">(I263-H263)/H263</f>
        <v>0.213123646809655</v>
      </c>
      <c r="K263" s="19">
        <v>243.86</v>
      </c>
      <c r="L263" s="27">
        <f t="shared" si="30"/>
        <v>0.0948203794214969</v>
      </c>
      <c r="M263" s="19">
        <v>243.86</v>
      </c>
      <c r="N263" s="27">
        <f t="shared" si="33"/>
        <v>0.0948203794214969</v>
      </c>
      <c r="O263" s="31">
        <v>243.855155</v>
      </c>
      <c r="P263" s="31">
        <v>243.855155</v>
      </c>
      <c r="Q263" s="37">
        <f t="shared" si="34"/>
        <v>-0.00484500000001731</v>
      </c>
      <c r="R263" s="38">
        <f t="shared" ref="R263:R273" si="36">P263/I263</f>
        <v>0.0948184955342735</v>
      </c>
      <c r="S263" s="19" t="s">
        <v>865</v>
      </c>
      <c r="T263" s="19" t="s">
        <v>33</v>
      </c>
      <c r="U263" s="19" t="s">
        <v>865</v>
      </c>
      <c r="V263" s="19" t="s">
        <v>866</v>
      </c>
      <c r="W263" s="19" t="s">
        <v>33</v>
      </c>
      <c r="X263" s="22"/>
      <c r="Y263" s="19" t="s">
        <v>36</v>
      </c>
      <c r="Z263" s="42"/>
    </row>
    <row r="264" s="13" customFormat="1" ht="18" customHeight="1" spans="1:26">
      <c r="A264" s="19">
        <v>261</v>
      </c>
      <c r="B264" s="19" t="s">
        <v>28</v>
      </c>
      <c r="C264" s="19" t="s">
        <v>28</v>
      </c>
      <c r="D264" s="47" t="s">
        <v>867</v>
      </c>
      <c r="E264" s="23" t="s">
        <v>868</v>
      </c>
      <c r="F264" s="19" t="s">
        <v>28</v>
      </c>
      <c r="G264" s="19" t="s">
        <v>31</v>
      </c>
      <c r="H264" s="19">
        <v>2973.44</v>
      </c>
      <c r="I264" s="19">
        <v>5652.83</v>
      </c>
      <c r="J264" s="27">
        <f t="shared" si="35"/>
        <v>0.901107807791649</v>
      </c>
      <c r="K264" s="19">
        <v>306.34</v>
      </c>
      <c r="L264" s="27">
        <f t="shared" si="30"/>
        <v>0.0541923249062859</v>
      </c>
      <c r="M264" s="19">
        <v>305.54</v>
      </c>
      <c r="N264" s="27">
        <f t="shared" si="33"/>
        <v>0.0540508028721897</v>
      </c>
      <c r="O264" s="31">
        <v>305.537683</v>
      </c>
      <c r="P264" s="31">
        <v>305.537683</v>
      </c>
      <c r="Q264" s="37">
        <f t="shared" si="34"/>
        <v>-0.00231700000000501</v>
      </c>
      <c r="R264" s="38">
        <f t="shared" si="36"/>
        <v>0.0540503929889984</v>
      </c>
      <c r="S264" s="19" t="s">
        <v>381</v>
      </c>
      <c r="T264" s="19" t="s">
        <v>33</v>
      </c>
      <c r="U264" s="19" t="s">
        <v>80</v>
      </c>
      <c r="V264" s="112" t="s">
        <v>299</v>
      </c>
      <c r="W264" s="19" t="s">
        <v>33</v>
      </c>
      <c r="X264" s="22"/>
      <c r="Y264" s="19" t="s">
        <v>36</v>
      </c>
      <c r="Z264" s="42"/>
    </row>
    <row r="265" s="13" customFormat="1" ht="18" customHeight="1" spans="1:26">
      <c r="A265" s="19">
        <v>262</v>
      </c>
      <c r="B265" s="19" t="s">
        <v>28</v>
      </c>
      <c r="C265" s="19" t="s">
        <v>28</v>
      </c>
      <c r="D265" s="47" t="s">
        <v>869</v>
      </c>
      <c r="E265" s="23" t="s">
        <v>870</v>
      </c>
      <c r="F265" s="19" t="s">
        <v>28</v>
      </c>
      <c r="G265" s="19" t="s">
        <v>50</v>
      </c>
      <c r="H265" s="19">
        <v>1458.12</v>
      </c>
      <c r="I265" s="19">
        <v>2181.01</v>
      </c>
      <c r="J265" s="27">
        <f t="shared" si="35"/>
        <v>0.495768523852632</v>
      </c>
      <c r="K265" s="19">
        <v>1334.12</v>
      </c>
      <c r="L265" s="27">
        <f t="shared" si="30"/>
        <v>0.611698249893398</v>
      </c>
      <c r="M265" s="19">
        <v>1166.77</v>
      </c>
      <c r="N265" s="27">
        <f t="shared" si="33"/>
        <v>0.534967744301952</v>
      </c>
      <c r="O265" s="31">
        <v>1166.766839</v>
      </c>
      <c r="P265" s="31">
        <v>1166.766839</v>
      </c>
      <c r="Q265" s="37">
        <f t="shared" si="34"/>
        <v>-0.00316100000009101</v>
      </c>
      <c r="R265" s="38">
        <f t="shared" si="36"/>
        <v>0.53496629497343</v>
      </c>
      <c r="S265" s="19" t="s">
        <v>168</v>
      </c>
      <c r="T265" s="19" t="s">
        <v>33</v>
      </c>
      <c r="U265" s="19" t="s">
        <v>188</v>
      </c>
      <c r="V265" s="40" t="s">
        <v>184</v>
      </c>
      <c r="W265" s="19" t="s">
        <v>33</v>
      </c>
      <c r="X265" s="22" t="s">
        <v>871</v>
      </c>
      <c r="Y265" s="19" t="s">
        <v>36</v>
      </c>
      <c r="Z265" s="42"/>
    </row>
    <row r="266" s="13" customFormat="1" ht="18" customHeight="1" spans="1:26">
      <c r="A266" s="19">
        <v>263</v>
      </c>
      <c r="B266" s="19" t="s">
        <v>28</v>
      </c>
      <c r="C266" s="19" t="s">
        <v>28</v>
      </c>
      <c r="D266" s="47" t="s">
        <v>872</v>
      </c>
      <c r="E266" s="23" t="s">
        <v>873</v>
      </c>
      <c r="F266" s="19" t="s">
        <v>28</v>
      </c>
      <c r="G266" s="19" t="s">
        <v>154</v>
      </c>
      <c r="H266" s="19">
        <v>9370.3</v>
      </c>
      <c r="I266" s="19">
        <v>35664.99</v>
      </c>
      <c r="J266" s="27">
        <f t="shared" si="35"/>
        <v>2.80617376177924</v>
      </c>
      <c r="K266" s="19">
        <v>4703.67</v>
      </c>
      <c r="L266" s="27">
        <f t="shared" si="30"/>
        <v>0.131884797948913</v>
      </c>
      <c r="M266" s="19">
        <v>3145.85</v>
      </c>
      <c r="N266" s="27">
        <f t="shared" si="33"/>
        <v>0.0882055483542824</v>
      </c>
      <c r="O266" s="31">
        <v>3145.853352</v>
      </c>
      <c r="P266" s="31">
        <v>3145.853352</v>
      </c>
      <c r="Q266" s="37">
        <f t="shared" si="34"/>
        <v>0.00335200000017721</v>
      </c>
      <c r="R266" s="38">
        <f t="shared" si="36"/>
        <v>0.0882056423400091</v>
      </c>
      <c r="S266" s="19" t="s">
        <v>874</v>
      </c>
      <c r="T266" s="19" t="s">
        <v>33</v>
      </c>
      <c r="U266" s="19" t="s">
        <v>875</v>
      </c>
      <c r="V266" s="19" t="s">
        <v>876</v>
      </c>
      <c r="W266" s="19" t="s">
        <v>33</v>
      </c>
      <c r="X266" s="22"/>
      <c r="Y266" s="19" t="s">
        <v>36</v>
      </c>
      <c r="Z266" s="42"/>
    </row>
    <row r="267" s="13" customFormat="1" ht="18" customHeight="1" spans="1:26">
      <c r="A267" s="19">
        <v>264</v>
      </c>
      <c r="B267" s="19" t="s">
        <v>28</v>
      </c>
      <c r="C267" s="19" t="s">
        <v>28</v>
      </c>
      <c r="D267" s="47" t="s">
        <v>877</v>
      </c>
      <c r="E267" s="23" t="s">
        <v>878</v>
      </c>
      <c r="F267" s="19" t="s">
        <v>28</v>
      </c>
      <c r="G267" s="19" t="s">
        <v>473</v>
      </c>
      <c r="H267" s="19">
        <v>135.05</v>
      </c>
      <c r="I267" s="19">
        <v>197.08</v>
      </c>
      <c r="J267" s="27">
        <f t="shared" si="35"/>
        <v>0.459311366160681</v>
      </c>
      <c r="K267" s="19">
        <v>64.59</v>
      </c>
      <c r="L267" s="27">
        <f t="shared" si="30"/>
        <v>0.327734929977674</v>
      </c>
      <c r="M267" s="19">
        <v>30.65</v>
      </c>
      <c r="N267" s="27">
        <f t="shared" si="33"/>
        <v>0.15552060077126</v>
      </c>
      <c r="O267" s="31">
        <v>30.645526</v>
      </c>
      <c r="P267" s="31">
        <v>30.645526</v>
      </c>
      <c r="Q267" s="37">
        <f t="shared" si="34"/>
        <v>-0.00447399999999831</v>
      </c>
      <c r="R267" s="38">
        <f t="shared" si="36"/>
        <v>0.155497899330221</v>
      </c>
      <c r="S267" s="19" t="s">
        <v>548</v>
      </c>
      <c r="T267" s="19" t="s">
        <v>33</v>
      </c>
      <c r="U267" s="19" t="s">
        <v>548</v>
      </c>
      <c r="V267" s="19" t="s">
        <v>549</v>
      </c>
      <c r="W267" s="19" t="s">
        <v>33</v>
      </c>
      <c r="X267" s="22"/>
      <c r="Y267" s="19" t="s">
        <v>36</v>
      </c>
      <c r="Z267" s="42"/>
    </row>
    <row r="268" s="13" customFormat="1" ht="18" customHeight="1" spans="1:26">
      <c r="A268" s="19">
        <v>265</v>
      </c>
      <c r="B268" s="19" t="s">
        <v>28</v>
      </c>
      <c r="C268" s="19" t="s">
        <v>28</v>
      </c>
      <c r="D268" s="47" t="s">
        <v>879</v>
      </c>
      <c r="E268" s="23" t="s">
        <v>880</v>
      </c>
      <c r="F268" s="19" t="s">
        <v>28</v>
      </c>
      <c r="G268" s="19" t="s">
        <v>50</v>
      </c>
      <c r="H268" s="19">
        <v>222.47</v>
      </c>
      <c r="I268" s="19">
        <v>458.22</v>
      </c>
      <c r="J268" s="27">
        <f t="shared" si="35"/>
        <v>1.05969344181238</v>
      </c>
      <c r="K268" s="19">
        <v>180.97</v>
      </c>
      <c r="L268" s="27">
        <f t="shared" si="30"/>
        <v>0.394941294574658</v>
      </c>
      <c r="M268" s="19">
        <v>104.63</v>
      </c>
      <c r="N268" s="27">
        <f t="shared" si="33"/>
        <v>0.228340098642573</v>
      </c>
      <c r="O268" s="31">
        <v>104.6262</v>
      </c>
      <c r="P268" s="31">
        <v>104.6262</v>
      </c>
      <c r="Q268" s="37">
        <f t="shared" si="34"/>
        <v>-0.00379999999999825</v>
      </c>
      <c r="R268" s="38">
        <f t="shared" si="36"/>
        <v>0.22833180568286</v>
      </c>
      <c r="S268" s="19" t="s">
        <v>163</v>
      </c>
      <c r="T268" s="19" t="s">
        <v>33</v>
      </c>
      <c r="U268" s="19" t="s">
        <v>108</v>
      </c>
      <c r="V268" s="19" t="s">
        <v>881</v>
      </c>
      <c r="W268" s="19" t="s">
        <v>33</v>
      </c>
      <c r="X268" s="22"/>
      <c r="Y268" s="19" t="s">
        <v>36</v>
      </c>
      <c r="Z268" s="42"/>
    </row>
    <row r="269" s="13" customFormat="1" ht="18" customHeight="1" spans="1:26">
      <c r="A269" s="19">
        <v>266</v>
      </c>
      <c r="B269" s="19" t="s">
        <v>28</v>
      </c>
      <c r="C269" s="19" t="s">
        <v>28</v>
      </c>
      <c r="D269" s="47" t="s">
        <v>882</v>
      </c>
      <c r="E269" s="23" t="s">
        <v>883</v>
      </c>
      <c r="F269" s="19" t="s">
        <v>28</v>
      </c>
      <c r="G269" s="19" t="s">
        <v>84</v>
      </c>
      <c r="H269" s="19">
        <v>942.56</v>
      </c>
      <c r="I269" s="19">
        <v>1411.11</v>
      </c>
      <c r="J269" s="27">
        <f t="shared" si="35"/>
        <v>0.49710363265999</v>
      </c>
      <c r="K269" s="19">
        <v>151.99</v>
      </c>
      <c r="L269" s="27">
        <f t="shared" si="30"/>
        <v>0.107709533629554</v>
      </c>
      <c r="M269" s="19">
        <v>144.5</v>
      </c>
      <c r="N269" s="27">
        <f t="shared" si="33"/>
        <v>0.102401655434374</v>
      </c>
      <c r="O269" s="31">
        <v>144.491745</v>
      </c>
      <c r="P269" s="31">
        <v>144.491745</v>
      </c>
      <c r="Q269" s="37">
        <f t="shared" si="34"/>
        <v>-0.00825499999999124</v>
      </c>
      <c r="R269" s="38">
        <f t="shared" si="36"/>
        <v>0.102395805429768</v>
      </c>
      <c r="S269" s="19" t="s">
        <v>88</v>
      </c>
      <c r="T269" s="19" t="s">
        <v>33</v>
      </c>
      <c r="U269" s="19" t="s">
        <v>163</v>
      </c>
      <c r="V269" s="40" t="s">
        <v>246</v>
      </c>
      <c r="W269" s="19" t="s">
        <v>33</v>
      </c>
      <c r="X269" s="22"/>
      <c r="Y269" s="19" t="s">
        <v>36</v>
      </c>
      <c r="Z269" s="42"/>
    </row>
    <row r="270" s="13" customFormat="1" ht="18" customHeight="1" spans="1:26">
      <c r="A270" s="19">
        <v>267</v>
      </c>
      <c r="B270" s="19" t="s">
        <v>28</v>
      </c>
      <c r="C270" s="19" t="s">
        <v>28</v>
      </c>
      <c r="D270" s="47" t="s">
        <v>884</v>
      </c>
      <c r="E270" s="23" t="s">
        <v>885</v>
      </c>
      <c r="F270" s="19" t="s">
        <v>28</v>
      </c>
      <c r="G270" s="19" t="s">
        <v>50</v>
      </c>
      <c r="H270" s="19">
        <v>983.12</v>
      </c>
      <c r="I270" s="19">
        <v>2386.68</v>
      </c>
      <c r="J270" s="27">
        <f t="shared" si="35"/>
        <v>1.42765888192693</v>
      </c>
      <c r="K270" s="19">
        <v>385.37</v>
      </c>
      <c r="L270" s="27">
        <f t="shared" si="30"/>
        <v>0.161466975044832</v>
      </c>
      <c r="M270" s="19">
        <v>334.93</v>
      </c>
      <c r="N270" s="27">
        <f t="shared" si="33"/>
        <v>0.140333014899358</v>
      </c>
      <c r="O270" s="31">
        <v>334.929637</v>
      </c>
      <c r="P270" s="31">
        <v>334.929637</v>
      </c>
      <c r="Q270" s="37">
        <f t="shared" si="34"/>
        <v>-0.000362999999993008</v>
      </c>
      <c r="R270" s="38">
        <f t="shared" si="36"/>
        <v>0.140332862805236</v>
      </c>
      <c r="S270" s="19" t="s">
        <v>601</v>
      </c>
      <c r="T270" s="19" t="s">
        <v>33</v>
      </c>
      <c r="U270" s="19" t="s">
        <v>601</v>
      </c>
      <c r="V270" s="19" t="s">
        <v>602</v>
      </c>
      <c r="W270" s="19" t="s">
        <v>33</v>
      </c>
      <c r="X270" s="22" t="s">
        <v>886</v>
      </c>
      <c r="Y270" s="19" t="s">
        <v>36</v>
      </c>
      <c r="Z270" s="42"/>
    </row>
    <row r="271" s="13" customFormat="1" ht="18" customHeight="1" spans="1:26">
      <c r="A271" s="19">
        <v>268</v>
      </c>
      <c r="B271" s="19" t="s">
        <v>28</v>
      </c>
      <c r="C271" s="19" t="s">
        <v>28</v>
      </c>
      <c r="D271" s="47" t="s">
        <v>887</v>
      </c>
      <c r="E271" s="23" t="s">
        <v>888</v>
      </c>
      <c r="F271" s="19" t="s">
        <v>28</v>
      </c>
      <c r="G271" s="19" t="s">
        <v>889</v>
      </c>
      <c r="H271" s="19">
        <v>3416.32</v>
      </c>
      <c r="I271" s="19">
        <v>4675.33</v>
      </c>
      <c r="J271" s="27">
        <f t="shared" si="35"/>
        <v>0.368528123829149</v>
      </c>
      <c r="K271" s="19">
        <v>325.14</v>
      </c>
      <c r="L271" s="27">
        <f t="shared" si="30"/>
        <v>0.0695437541307245</v>
      </c>
      <c r="M271" s="19">
        <v>324.38</v>
      </c>
      <c r="N271" s="27">
        <f t="shared" si="33"/>
        <v>0.0693811987603014</v>
      </c>
      <c r="O271" s="31">
        <v>324.380861</v>
      </c>
      <c r="P271" s="31">
        <v>324.380861</v>
      </c>
      <c r="Q271" s="37">
        <f t="shared" si="34"/>
        <v>0.000860999999986234</v>
      </c>
      <c r="R271" s="38">
        <f t="shared" si="36"/>
        <v>0.069381382918425</v>
      </c>
      <c r="S271" s="19" t="s">
        <v>188</v>
      </c>
      <c r="T271" s="19" t="s">
        <v>33</v>
      </c>
      <c r="U271" s="19" t="s">
        <v>188</v>
      </c>
      <c r="V271" s="40" t="s">
        <v>184</v>
      </c>
      <c r="W271" s="19" t="s">
        <v>33</v>
      </c>
      <c r="X271" s="22"/>
      <c r="Y271" s="19" t="s">
        <v>36</v>
      </c>
      <c r="Z271" s="42"/>
    </row>
    <row r="272" s="13" customFormat="1" ht="18" customHeight="1" spans="1:26">
      <c r="A272" s="19">
        <v>269</v>
      </c>
      <c r="B272" s="19" t="s">
        <v>28</v>
      </c>
      <c r="C272" s="19" t="s">
        <v>28</v>
      </c>
      <c r="D272" s="47" t="s">
        <v>890</v>
      </c>
      <c r="E272" s="23" t="s">
        <v>891</v>
      </c>
      <c r="F272" s="19" t="s">
        <v>28</v>
      </c>
      <c r="G272" s="19" t="s">
        <v>266</v>
      </c>
      <c r="H272" s="19">
        <v>880.62</v>
      </c>
      <c r="I272" s="19">
        <v>1307.04</v>
      </c>
      <c r="J272" s="27">
        <f t="shared" si="35"/>
        <v>0.484227021870955</v>
      </c>
      <c r="K272" s="19">
        <v>158.13</v>
      </c>
      <c r="L272" s="27">
        <f t="shared" si="30"/>
        <v>0.120983290488432</v>
      </c>
      <c r="M272" s="19">
        <v>158.13</v>
      </c>
      <c r="N272" s="27">
        <f t="shared" si="33"/>
        <v>0.120983290488432</v>
      </c>
      <c r="O272" s="31">
        <v>158.128306</v>
      </c>
      <c r="P272" s="31">
        <v>158.128306</v>
      </c>
      <c r="Q272" s="37">
        <f t="shared" si="34"/>
        <v>-0.00169399999998632</v>
      </c>
      <c r="R272" s="38">
        <f t="shared" si="36"/>
        <v>0.120981994430163</v>
      </c>
      <c r="S272" s="19" t="s">
        <v>892</v>
      </c>
      <c r="T272" s="19" t="s">
        <v>33</v>
      </c>
      <c r="U272" s="19" t="s">
        <v>892</v>
      </c>
      <c r="V272" s="112" t="s">
        <v>893</v>
      </c>
      <c r="W272" s="19" t="s">
        <v>33</v>
      </c>
      <c r="X272" s="22"/>
      <c r="Y272" s="19" t="s">
        <v>36</v>
      </c>
      <c r="Z272" s="42"/>
    </row>
    <row r="273" s="13" customFormat="1" ht="18" customHeight="1" spans="1:26">
      <c r="A273" s="19">
        <v>270</v>
      </c>
      <c r="B273" s="19" t="s">
        <v>28</v>
      </c>
      <c r="C273" s="19" t="s">
        <v>28</v>
      </c>
      <c r="D273" s="47" t="s">
        <v>894</v>
      </c>
      <c r="E273" s="25" t="s">
        <v>895</v>
      </c>
      <c r="F273" s="19" t="s">
        <v>28</v>
      </c>
      <c r="G273" s="19" t="s">
        <v>84</v>
      </c>
      <c r="H273" s="19">
        <v>4766.57</v>
      </c>
      <c r="I273" s="19">
        <v>6650.76</v>
      </c>
      <c r="J273" s="27">
        <f t="shared" si="35"/>
        <v>0.395292631808617</v>
      </c>
      <c r="K273" s="19">
        <v>516.34</v>
      </c>
      <c r="L273" s="27">
        <f t="shared" si="30"/>
        <v>0.0776362400688042</v>
      </c>
      <c r="M273" s="19">
        <v>474.03</v>
      </c>
      <c r="N273" s="27">
        <f t="shared" si="33"/>
        <v>0.0712745611027912</v>
      </c>
      <c r="O273" s="31">
        <v>474.029493</v>
      </c>
      <c r="P273" s="31">
        <v>474.029493</v>
      </c>
      <c r="Q273" s="37">
        <f t="shared" si="34"/>
        <v>-0.000507000000027347</v>
      </c>
      <c r="R273" s="27">
        <f t="shared" si="36"/>
        <v>0.071274484870902</v>
      </c>
      <c r="S273" s="19" t="s">
        <v>896</v>
      </c>
      <c r="T273" s="19" t="s">
        <v>33</v>
      </c>
      <c r="U273" s="19" t="s">
        <v>896</v>
      </c>
      <c r="V273" s="19" t="s">
        <v>897</v>
      </c>
      <c r="W273" s="19" t="s">
        <v>33</v>
      </c>
      <c r="X273" s="22"/>
      <c r="Y273" s="19" t="s">
        <v>36</v>
      </c>
      <c r="Z273" s="42"/>
    </row>
    <row r="274" s="13" customFormat="1" ht="18" customHeight="1" spans="1:26">
      <c r="A274" s="19">
        <v>271</v>
      </c>
      <c r="B274" s="19" t="s">
        <v>28</v>
      </c>
      <c r="C274" s="19" t="s">
        <v>28</v>
      </c>
      <c r="D274" s="47" t="s">
        <v>898</v>
      </c>
      <c r="E274" s="23" t="s">
        <v>899</v>
      </c>
      <c r="F274" s="19" t="s">
        <v>28</v>
      </c>
      <c r="G274" s="19" t="s">
        <v>266</v>
      </c>
      <c r="H274" s="19">
        <v>722.83</v>
      </c>
      <c r="I274" s="19">
        <v>1276.6</v>
      </c>
      <c r="J274" s="27">
        <f t="shared" ref="J274:J316" si="37">(I274-H274)/H274</f>
        <v>0.766113747354149</v>
      </c>
      <c r="K274" s="19">
        <v>962.68</v>
      </c>
      <c r="L274" s="27">
        <f t="shared" si="30"/>
        <v>0.754096819677268</v>
      </c>
      <c r="M274" s="19">
        <v>869.4</v>
      </c>
      <c r="N274" s="27">
        <f t="shared" si="33"/>
        <v>0.681027729907567</v>
      </c>
      <c r="O274" s="31">
        <v>869.395806</v>
      </c>
      <c r="P274" s="31">
        <v>869.395806</v>
      </c>
      <c r="Q274" s="37">
        <f t="shared" si="34"/>
        <v>-0.00419399999998404</v>
      </c>
      <c r="R274" s="38">
        <f t="shared" ref="R274:R322" si="38">P274/I274</f>
        <v>0.681024444618518</v>
      </c>
      <c r="S274" s="19" t="s">
        <v>474</v>
      </c>
      <c r="T274" s="19" t="s">
        <v>33</v>
      </c>
      <c r="U274" s="19" t="s">
        <v>474</v>
      </c>
      <c r="V274" s="19" t="s">
        <v>475</v>
      </c>
      <c r="W274" s="19" t="s">
        <v>33</v>
      </c>
      <c r="X274" s="22" t="s">
        <v>900</v>
      </c>
      <c r="Y274" s="19" t="s">
        <v>36</v>
      </c>
      <c r="Z274" s="42"/>
    </row>
    <row r="275" s="13" customFormat="1" ht="18" customHeight="1" spans="1:26">
      <c r="A275" s="19">
        <v>272</v>
      </c>
      <c r="B275" s="19" t="s">
        <v>28</v>
      </c>
      <c r="C275" s="19" t="s">
        <v>28</v>
      </c>
      <c r="D275" s="47" t="s">
        <v>901</v>
      </c>
      <c r="E275" s="23" t="s">
        <v>902</v>
      </c>
      <c r="F275" s="19" t="s">
        <v>28</v>
      </c>
      <c r="G275" s="19" t="s">
        <v>266</v>
      </c>
      <c r="H275" s="19">
        <v>8150.09</v>
      </c>
      <c r="I275" s="19">
        <v>13194.28</v>
      </c>
      <c r="J275" s="27">
        <f t="shared" si="37"/>
        <v>0.618912183791835</v>
      </c>
      <c r="K275" s="19">
        <v>4791.71</v>
      </c>
      <c r="L275" s="27">
        <f t="shared" si="30"/>
        <v>0.363165705138894</v>
      </c>
      <c r="M275" s="19">
        <v>4531.61</v>
      </c>
      <c r="N275" s="27">
        <f t="shared" si="33"/>
        <v>0.343452617346305</v>
      </c>
      <c r="O275" s="31">
        <v>4531.609031</v>
      </c>
      <c r="P275" s="31">
        <v>4531.609031</v>
      </c>
      <c r="Q275" s="37">
        <f t="shared" si="34"/>
        <v>-0.00096899999971356</v>
      </c>
      <c r="R275" s="38">
        <f t="shared" si="38"/>
        <v>0.343452543905389</v>
      </c>
      <c r="S275" s="19" t="s">
        <v>716</v>
      </c>
      <c r="T275" s="19" t="s">
        <v>33</v>
      </c>
      <c r="U275" s="19" t="s">
        <v>716</v>
      </c>
      <c r="V275" s="19" t="s">
        <v>717</v>
      </c>
      <c r="W275" s="19" t="s">
        <v>33</v>
      </c>
      <c r="X275" s="22"/>
      <c r="Y275" s="19" t="s">
        <v>36</v>
      </c>
      <c r="Z275" s="42"/>
    </row>
    <row r="276" s="13" customFormat="1" ht="18" customHeight="1" spans="1:26">
      <c r="A276" s="19">
        <v>273</v>
      </c>
      <c r="B276" s="19" t="s">
        <v>28</v>
      </c>
      <c r="C276" s="19" t="s">
        <v>28</v>
      </c>
      <c r="D276" s="47" t="s">
        <v>903</v>
      </c>
      <c r="E276" s="23" t="s">
        <v>904</v>
      </c>
      <c r="F276" s="19" t="s">
        <v>28</v>
      </c>
      <c r="G276" s="19" t="s">
        <v>266</v>
      </c>
      <c r="H276" s="19">
        <v>1079.95</v>
      </c>
      <c r="I276" s="19">
        <v>3224.08</v>
      </c>
      <c r="J276" s="27">
        <f t="shared" si="37"/>
        <v>1.98539747210519</v>
      </c>
      <c r="K276" s="19">
        <v>348.41</v>
      </c>
      <c r="L276" s="27">
        <f t="shared" si="30"/>
        <v>0.108064936353937</v>
      </c>
      <c r="M276" s="19">
        <v>346.4</v>
      </c>
      <c r="N276" s="27">
        <f t="shared" si="33"/>
        <v>0.107441502692241</v>
      </c>
      <c r="O276" s="31">
        <v>346.401233</v>
      </c>
      <c r="P276" s="31">
        <v>346.401233</v>
      </c>
      <c r="Q276" s="37">
        <f t="shared" si="34"/>
        <v>0.00123300000001336</v>
      </c>
      <c r="R276" s="38">
        <f t="shared" si="38"/>
        <v>0.10744188512692</v>
      </c>
      <c r="S276" s="19" t="s">
        <v>404</v>
      </c>
      <c r="T276" s="19" t="s">
        <v>33</v>
      </c>
      <c r="U276" s="19" t="s">
        <v>171</v>
      </c>
      <c r="V276" s="40" t="s">
        <v>136</v>
      </c>
      <c r="W276" s="19" t="s">
        <v>33</v>
      </c>
      <c r="X276" s="22"/>
      <c r="Y276" s="19" t="s">
        <v>36</v>
      </c>
      <c r="Z276" s="42"/>
    </row>
    <row r="277" s="13" customFormat="1" ht="18" customHeight="1" spans="1:26">
      <c r="A277" s="19">
        <v>274</v>
      </c>
      <c r="B277" s="19" t="s">
        <v>28</v>
      </c>
      <c r="C277" s="19" t="s">
        <v>28</v>
      </c>
      <c r="D277" s="47" t="s">
        <v>905</v>
      </c>
      <c r="E277" s="23" t="s">
        <v>906</v>
      </c>
      <c r="F277" s="19" t="s">
        <v>28</v>
      </c>
      <c r="G277" s="19" t="s">
        <v>626</v>
      </c>
      <c r="H277" s="19">
        <v>186.1</v>
      </c>
      <c r="I277" s="19">
        <v>505.39</v>
      </c>
      <c r="J277" s="27">
        <f t="shared" si="37"/>
        <v>1.71569048898442</v>
      </c>
      <c r="K277" s="19">
        <v>490.85</v>
      </c>
      <c r="L277" s="27">
        <f t="shared" si="30"/>
        <v>0.971230139100497</v>
      </c>
      <c r="M277" s="19">
        <v>444.95</v>
      </c>
      <c r="N277" s="27">
        <f t="shared" si="33"/>
        <v>0.880409188943192</v>
      </c>
      <c r="O277" s="31">
        <v>444.954463</v>
      </c>
      <c r="P277" s="31">
        <v>444.954463</v>
      </c>
      <c r="Q277" s="37">
        <f t="shared" si="34"/>
        <v>0.00446299999998701</v>
      </c>
      <c r="R277" s="38">
        <f t="shared" si="38"/>
        <v>0.880418019747126</v>
      </c>
      <c r="S277" s="19" t="s">
        <v>179</v>
      </c>
      <c r="T277" s="19" t="s">
        <v>33</v>
      </c>
      <c r="U277" s="19" t="s">
        <v>179</v>
      </c>
      <c r="V277" s="40" t="s">
        <v>180</v>
      </c>
      <c r="W277" s="19" t="s">
        <v>33</v>
      </c>
      <c r="X277" s="22"/>
      <c r="Y277" s="19" t="s">
        <v>36</v>
      </c>
      <c r="Z277" s="42"/>
    </row>
    <row r="278" s="13" customFormat="1" ht="18" customHeight="1" spans="1:26">
      <c r="A278" s="19">
        <v>275</v>
      </c>
      <c r="B278" s="19" t="s">
        <v>28</v>
      </c>
      <c r="C278" s="19" t="s">
        <v>28</v>
      </c>
      <c r="D278" s="47" t="s">
        <v>907</v>
      </c>
      <c r="E278" s="23" t="s">
        <v>908</v>
      </c>
      <c r="F278" s="19" t="s">
        <v>28</v>
      </c>
      <c r="G278" s="19" t="s">
        <v>50</v>
      </c>
      <c r="H278" s="19">
        <v>737.43</v>
      </c>
      <c r="I278" s="19">
        <v>890.41</v>
      </c>
      <c r="J278" s="27">
        <f t="shared" si="37"/>
        <v>0.207450198662924</v>
      </c>
      <c r="K278" s="19">
        <v>708.74</v>
      </c>
      <c r="L278" s="27">
        <f t="shared" si="30"/>
        <v>0.795970395660426</v>
      </c>
      <c r="M278" s="19">
        <v>506.99</v>
      </c>
      <c r="N278" s="27">
        <f t="shared" si="33"/>
        <v>0.569389382419335</v>
      </c>
      <c r="O278" s="31">
        <v>506.987272</v>
      </c>
      <c r="P278" s="31">
        <v>506.987272</v>
      </c>
      <c r="Q278" s="37">
        <f t="shared" si="34"/>
        <v>-0.00272799999999052</v>
      </c>
      <c r="R278" s="38">
        <f t="shared" si="38"/>
        <v>0.569386318662189</v>
      </c>
      <c r="S278" s="19" t="s">
        <v>80</v>
      </c>
      <c r="T278" s="19" t="s">
        <v>33</v>
      </c>
      <c r="U278" s="19" t="s">
        <v>80</v>
      </c>
      <c r="V278" s="112" t="s">
        <v>299</v>
      </c>
      <c r="W278" s="19" t="s">
        <v>33</v>
      </c>
      <c r="X278" s="22"/>
      <c r="Y278" s="19" t="s">
        <v>36</v>
      </c>
      <c r="Z278" s="42"/>
    </row>
    <row r="279" s="13" customFormat="1" ht="18" customHeight="1" spans="1:26">
      <c r="A279" s="19">
        <v>276</v>
      </c>
      <c r="B279" s="19" t="s">
        <v>28</v>
      </c>
      <c r="C279" s="19" t="s">
        <v>28</v>
      </c>
      <c r="D279" s="47" t="s">
        <v>909</v>
      </c>
      <c r="E279" s="23" t="s">
        <v>910</v>
      </c>
      <c r="F279" s="19" t="s">
        <v>28</v>
      </c>
      <c r="G279" s="19" t="s">
        <v>57</v>
      </c>
      <c r="H279" s="19">
        <v>1145</v>
      </c>
      <c r="I279" s="19">
        <v>3542.61</v>
      </c>
      <c r="J279" s="27">
        <f t="shared" si="37"/>
        <v>2.09398253275109</v>
      </c>
      <c r="K279" s="19">
        <v>191.63</v>
      </c>
      <c r="L279" s="27">
        <f t="shared" si="30"/>
        <v>0.0540928863182795</v>
      </c>
      <c r="M279" s="19">
        <v>191.63</v>
      </c>
      <c r="N279" s="27">
        <f t="shared" si="33"/>
        <v>0.0540928863182795</v>
      </c>
      <c r="O279" s="31">
        <v>191.634637</v>
      </c>
      <c r="P279" s="32">
        <v>191.63</v>
      </c>
      <c r="Q279" s="37">
        <f t="shared" si="34"/>
        <v>0.00463700000000244</v>
      </c>
      <c r="R279" s="38">
        <f t="shared" si="38"/>
        <v>0.0540928863182795</v>
      </c>
      <c r="S279" s="19" t="s">
        <v>171</v>
      </c>
      <c r="T279" s="19" t="s">
        <v>33</v>
      </c>
      <c r="U279" s="19" t="s">
        <v>171</v>
      </c>
      <c r="V279" s="40" t="s">
        <v>136</v>
      </c>
      <c r="W279" s="19" t="s">
        <v>33</v>
      </c>
      <c r="X279" s="22"/>
      <c r="Y279" s="19" t="s">
        <v>36</v>
      </c>
      <c r="Z279" s="42"/>
    </row>
    <row r="280" s="13" customFormat="1" ht="18" customHeight="1" spans="1:26">
      <c r="A280" s="19">
        <v>277</v>
      </c>
      <c r="B280" s="19" t="s">
        <v>28</v>
      </c>
      <c r="C280" s="19" t="s">
        <v>28</v>
      </c>
      <c r="D280" s="19" t="s">
        <v>911</v>
      </c>
      <c r="E280" s="23" t="s">
        <v>912</v>
      </c>
      <c r="F280" s="20" t="s">
        <v>28</v>
      </c>
      <c r="G280" s="19" t="s">
        <v>162</v>
      </c>
      <c r="H280" s="50">
        <v>19.76</v>
      </c>
      <c r="I280" s="50">
        <v>87.27</v>
      </c>
      <c r="J280" s="27">
        <f t="shared" si="37"/>
        <v>3.4164979757085</v>
      </c>
      <c r="K280" s="50">
        <v>29.09</v>
      </c>
      <c r="L280" s="27">
        <f t="shared" si="30"/>
        <v>0.333333333333333</v>
      </c>
      <c r="M280" s="50">
        <v>29.09</v>
      </c>
      <c r="N280" s="27">
        <f t="shared" si="33"/>
        <v>0.333333333333333</v>
      </c>
      <c r="O280" s="31">
        <v>29.087</v>
      </c>
      <c r="P280" s="31">
        <v>29.087</v>
      </c>
      <c r="Q280" s="37">
        <f t="shared" si="34"/>
        <v>-0.00300000000000011</v>
      </c>
      <c r="R280" s="38">
        <f t="shared" si="38"/>
        <v>0.333298957259081</v>
      </c>
      <c r="S280" s="19" t="s">
        <v>221</v>
      </c>
      <c r="T280" s="19" t="s">
        <v>33</v>
      </c>
      <c r="U280" s="19" t="s">
        <v>221</v>
      </c>
      <c r="V280" s="19" t="s">
        <v>222</v>
      </c>
      <c r="W280" s="19" t="s">
        <v>33</v>
      </c>
      <c r="X280" s="22"/>
      <c r="Y280" s="19" t="s">
        <v>36</v>
      </c>
      <c r="Z280" s="42"/>
    </row>
    <row r="281" s="13" customFormat="1" ht="18" customHeight="1" spans="1:26">
      <c r="A281" s="19">
        <v>278</v>
      </c>
      <c r="B281" s="19" t="s">
        <v>28</v>
      </c>
      <c r="C281" s="19" t="s">
        <v>28</v>
      </c>
      <c r="D281" s="19" t="s">
        <v>913</v>
      </c>
      <c r="E281" s="23" t="s">
        <v>914</v>
      </c>
      <c r="F281" s="19" t="s">
        <v>28</v>
      </c>
      <c r="G281" s="19" t="s">
        <v>915</v>
      </c>
      <c r="H281" s="50">
        <v>26188.51</v>
      </c>
      <c r="I281" s="50">
        <v>38475.53</v>
      </c>
      <c r="J281" s="27">
        <f t="shared" si="37"/>
        <v>0.4691759859572</v>
      </c>
      <c r="K281" s="50">
        <v>2074.89</v>
      </c>
      <c r="L281" s="27">
        <f t="shared" si="30"/>
        <v>0.0539275222459574</v>
      </c>
      <c r="M281" s="50">
        <v>1975.1</v>
      </c>
      <c r="N281" s="27">
        <f t="shared" si="33"/>
        <v>0.0513339257444927</v>
      </c>
      <c r="O281" s="31">
        <v>1975.101561</v>
      </c>
      <c r="P281" s="31">
        <v>1975.101561</v>
      </c>
      <c r="Q281" s="37">
        <f t="shared" si="34"/>
        <v>0.00156100000003789</v>
      </c>
      <c r="R281" s="38">
        <f t="shared" si="38"/>
        <v>0.0513339663157337</v>
      </c>
      <c r="S281" s="19" t="s">
        <v>916</v>
      </c>
      <c r="T281" s="19" t="s">
        <v>33</v>
      </c>
      <c r="U281" s="19" t="s">
        <v>917</v>
      </c>
      <c r="V281" s="19" t="s">
        <v>918</v>
      </c>
      <c r="W281" s="19" t="s">
        <v>33</v>
      </c>
      <c r="X281" s="22"/>
      <c r="Y281" s="19" t="s">
        <v>36</v>
      </c>
      <c r="Z281" s="42"/>
    </row>
    <row r="282" s="13" customFormat="1" ht="18" customHeight="1" spans="1:26">
      <c r="A282" s="19">
        <v>279</v>
      </c>
      <c r="B282" s="19" t="s">
        <v>28</v>
      </c>
      <c r="C282" s="19" t="s">
        <v>28</v>
      </c>
      <c r="D282" s="19" t="s">
        <v>919</v>
      </c>
      <c r="E282" s="23" t="s">
        <v>920</v>
      </c>
      <c r="F282" s="19" t="s">
        <v>28</v>
      </c>
      <c r="G282" s="19" t="s">
        <v>84</v>
      </c>
      <c r="H282" s="50">
        <v>667.84</v>
      </c>
      <c r="I282" s="50">
        <v>1001.54</v>
      </c>
      <c r="J282" s="27">
        <f t="shared" si="37"/>
        <v>0.499670579779588</v>
      </c>
      <c r="K282" s="50">
        <v>210.02</v>
      </c>
      <c r="L282" s="27">
        <f t="shared" si="30"/>
        <v>0.209697066517563</v>
      </c>
      <c r="M282" s="50">
        <v>185.75</v>
      </c>
      <c r="N282" s="27">
        <f t="shared" si="33"/>
        <v>0.185464384847335</v>
      </c>
      <c r="O282" s="31">
        <v>185.75122</v>
      </c>
      <c r="P282" s="31">
        <v>185.75122</v>
      </c>
      <c r="Q282" s="37">
        <f t="shared" si="34"/>
        <v>0.00121999999998934</v>
      </c>
      <c r="R282" s="38">
        <f t="shared" si="38"/>
        <v>0.185465602971424</v>
      </c>
      <c r="S282" s="19" t="s">
        <v>188</v>
      </c>
      <c r="T282" s="19" t="s">
        <v>33</v>
      </c>
      <c r="U282" s="19" t="s">
        <v>188</v>
      </c>
      <c r="V282" s="40" t="s">
        <v>184</v>
      </c>
      <c r="W282" s="19" t="s">
        <v>33</v>
      </c>
      <c r="X282" s="22"/>
      <c r="Y282" s="19" t="s">
        <v>36</v>
      </c>
      <c r="Z282" s="42"/>
    </row>
    <row r="283" s="13" customFormat="1" ht="18" customHeight="1" spans="1:26">
      <c r="A283" s="19">
        <v>280</v>
      </c>
      <c r="B283" s="19" t="s">
        <v>28</v>
      </c>
      <c r="C283" s="19" t="s">
        <v>28</v>
      </c>
      <c r="D283" s="19" t="s">
        <v>921</v>
      </c>
      <c r="E283" s="23" t="s">
        <v>922</v>
      </c>
      <c r="F283" s="19" t="s">
        <v>28</v>
      </c>
      <c r="G283" s="19" t="s">
        <v>31</v>
      </c>
      <c r="H283" s="50">
        <v>5288.42</v>
      </c>
      <c r="I283" s="50">
        <v>6685.62</v>
      </c>
      <c r="J283" s="27">
        <f t="shared" si="37"/>
        <v>0.26419989335189</v>
      </c>
      <c r="K283" s="50">
        <v>379.83</v>
      </c>
      <c r="L283" s="27">
        <f t="shared" si="30"/>
        <v>0.0568129806958816</v>
      </c>
      <c r="M283" s="50">
        <v>371.66</v>
      </c>
      <c r="N283" s="27">
        <f t="shared" si="33"/>
        <v>0.0555909549151762</v>
      </c>
      <c r="O283" s="31">
        <v>371.660773</v>
      </c>
      <c r="P283" s="31">
        <v>371.660773</v>
      </c>
      <c r="Q283" s="37">
        <f t="shared" si="34"/>
        <v>0.000772999999981039</v>
      </c>
      <c r="R283" s="38">
        <f t="shared" si="38"/>
        <v>0.0555910705364648</v>
      </c>
      <c r="S283" s="19" t="s">
        <v>192</v>
      </c>
      <c r="T283" s="19" t="s">
        <v>33</v>
      </c>
      <c r="U283" s="19" t="s">
        <v>80</v>
      </c>
      <c r="V283" s="112" t="s">
        <v>299</v>
      </c>
      <c r="W283" s="19" t="s">
        <v>33</v>
      </c>
      <c r="X283" s="22" t="s">
        <v>923</v>
      </c>
      <c r="Y283" s="19" t="s">
        <v>36</v>
      </c>
      <c r="Z283" s="42"/>
    </row>
    <row r="284" s="13" customFormat="1" ht="18" customHeight="1" spans="1:26">
      <c r="A284" s="19">
        <v>281</v>
      </c>
      <c r="B284" s="19" t="s">
        <v>28</v>
      </c>
      <c r="C284" s="19" t="s">
        <v>28</v>
      </c>
      <c r="D284" s="19" t="s">
        <v>924</v>
      </c>
      <c r="E284" s="23" t="s">
        <v>925</v>
      </c>
      <c r="F284" s="19" t="s">
        <v>28</v>
      </c>
      <c r="G284" s="19" t="s">
        <v>84</v>
      </c>
      <c r="H284" s="50">
        <v>470.27</v>
      </c>
      <c r="I284" s="50">
        <v>2286.47</v>
      </c>
      <c r="J284" s="27">
        <f t="shared" si="37"/>
        <v>3.86203670231994</v>
      </c>
      <c r="K284" s="50">
        <v>182.91</v>
      </c>
      <c r="L284" s="27">
        <f t="shared" si="30"/>
        <v>0.0799966760989648</v>
      </c>
      <c r="M284" s="50">
        <v>182.91</v>
      </c>
      <c r="N284" s="27">
        <f t="shared" si="33"/>
        <v>0.0799966760989648</v>
      </c>
      <c r="O284" s="31">
        <v>182.91014</v>
      </c>
      <c r="P284" s="50">
        <v>182.91</v>
      </c>
      <c r="Q284" s="37">
        <f t="shared" si="34"/>
        <v>0.000140000000016016</v>
      </c>
      <c r="R284" s="38">
        <f t="shared" si="38"/>
        <v>0.0799966760989648</v>
      </c>
      <c r="S284" s="19" t="s">
        <v>88</v>
      </c>
      <c r="T284" s="19" t="s">
        <v>33</v>
      </c>
      <c r="U284" s="19" t="s">
        <v>88</v>
      </c>
      <c r="V284" s="40" t="s">
        <v>89</v>
      </c>
      <c r="W284" s="19" t="s">
        <v>33</v>
      </c>
      <c r="X284" s="22"/>
      <c r="Y284" s="19" t="s">
        <v>36</v>
      </c>
      <c r="Z284" s="42"/>
    </row>
    <row r="285" s="13" customFormat="1" ht="18" customHeight="1" spans="1:26">
      <c r="A285" s="19">
        <v>282</v>
      </c>
      <c r="B285" s="19" t="s">
        <v>28</v>
      </c>
      <c r="C285" s="19" t="s">
        <v>28</v>
      </c>
      <c r="D285" s="19" t="s">
        <v>926</v>
      </c>
      <c r="E285" s="23" t="s">
        <v>927</v>
      </c>
      <c r="F285" s="19" t="s">
        <v>28</v>
      </c>
      <c r="G285" s="19" t="s">
        <v>84</v>
      </c>
      <c r="H285" s="50">
        <v>3303.22</v>
      </c>
      <c r="I285" s="50">
        <v>4239.03</v>
      </c>
      <c r="J285" s="27">
        <f t="shared" si="37"/>
        <v>0.283302353461168</v>
      </c>
      <c r="K285" s="50">
        <v>237</v>
      </c>
      <c r="L285" s="27">
        <f t="shared" si="30"/>
        <v>0.055909016921324</v>
      </c>
      <c r="M285" s="50">
        <v>229.43</v>
      </c>
      <c r="N285" s="27">
        <f t="shared" si="33"/>
        <v>0.0541232310221914</v>
      </c>
      <c r="O285" s="31">
        <v>229.432307</v>
      </c>
      <c r="P285" s="31">
        <v>229.432307</v>
      </c>
      <c r="Q285" s="37">
        <f t="shared" si="34"/>
        <v>0.00230700000000184</v>
      </c>
      <c r="R285" s="38">
        <f t="shared" si="38"/>
        <v>0.05412377525047</v>
      </c>
      <c r="S285" s="19" t="s">
        <v>404</v>
      </c>
      <c r="T285" s="19" t="s">
        <v>33</v>
      </c>
      <c r="U285" s="19" t="s">
        <v>404</v>
      </c>
      <c r="V285" s="19" t="s">
        <v>405</v>
      </c>
      <c r="W285" s="19" t="s">
        <v>33</v>
      </c>
      <c r="X285" s="22"/>
      <c r="Y285" s="19" t="s">
        <v>36</v>
      </c>
      <c r="Z285" s="42"/>
    </row>
    <row r="286" s="13" customFormat="1" ht="18" customHeight="1" spans="1:26">
      <c r="A286" s="19">
        <v>283</v>
      </c>
      <c r="B286" s="19" t="s">
        <v>28</v>
      </c>
      <c r="C286" s="19" t="s">
        <v>28</v>
      </c>
      <c r="D286" s="19" t="s">
        <v>928</v>
      </c>
      <c r="E286" s="23" t="s">
        <v>929</v>
      </c>
      <c r="F286" s="19" t="s">
        <v>28</v>
      </c>
      <c r="G286" s="19" t="s">
        <v>50</v>
      </c>
      <c r="H286" s="50">
        <v>1694.74</v>
      </c>
      <c r="I286" s="50">
        <v>2186.04</v>
      </c>
      <c r="J286" s="27">
        <f t="shared" si="37"/>
        <v>0.289896975347251</v>
      </c>
      <c r="K286" s="50">
        <v>309.37</v>
      </c>
      <c r="L286" s="27">
        <f t="shared" si="30"/>
        <v>0.141520740700079</v>
      </c>
      <c r="M286" s="50">
        <v>288.89</v>
      </c>
      <c r="N286" s="27">
        <f t="shared" si="33"/>
        <v>0.132152202155496</v>
      </c>
      <c r="O286" s="31">
        <v>288.890097</v>
      </c>
      <c r="P286" s="31">
        <v>288.890097</v>
      </c>
      <c r="Q286" s="37">
        <f t="shared" si="34"/>
        <v>9.70000000393156e-5</v>
      </c>
      <c r="R286" s="38">
        <f t="shared" si="38"/>
        <v>0.132152246527968</v>
      </c>
      <c r="S286" s="19" t="s">
        <v>188</v>
      </c>
      <c r="T286" s="19" t="s">
        <v>33</v>
      </c>
      <c r="U286" s="19" t="s">
        <v>314</v>
      </c>
      <c r="V286" s="19" t="s">
        <v>315</v>
      </c>
      <c r="W286" s="19" t="s">
        <v>33</v>
      </c>
      <c r="X286" s="22"/>
      <c r="Y286" s="19" t="s">
        <v>36</v>
      </c>
      <c r="Z286" s="42"/>
    </row>
    <row r="287" s="13" customFormat="1" ht="18" customHeight="1" spans="1:26">
      <c r="A287" s="19">
        <v>284</v>
      </c>
      <c r="B287" s="19" t="s">
        <v>28</v>
      </c>
      <c r="C287" s="19" t="s">
        <v>28</v>
      </c>
      <c r="D287" s="19" t="s">
        <v>930</v>
      </c>
      <c r="E287" s="23" t="s">
        <v>931</v>
      </c>
      <c r="F287" s="19" t="s">
        <v>28</v>
      </c>
      <c r="G287" s="19" t="s">
        <v>45</v>
      </c>
      <c r="H287" s="50">
        <v>922.27</v>
      </c>
      <c r="I287" s="50">
        <v>1664.81</v>
      </c>
      <c r="J287" s="27">
        <f t="shared" si="37"/>
        <v>0.805122144274453</v>
      </c>
      <c r="K287" s="50">
        <v>544.26</v>
      </c>
      <c r="L287" s="27">
        <f t="shared" si="30"/>
        <v>0.326920189090647</v>
      </c>
      <c r="M287" s="50">
        <v>524.72</v>
      </c>
      <c r="N287" s="27">
        <f t="shared" si="33"/>
        <v>0.315183113988984</v>
      </c>
      <c r="O287" s="31">
        <v>524.716199</v>
      </c>
      <c r="P287" s="31">
        <v>524.716199</v>
      </c>
      <c r="Q287" s="37">
        <f t="shared" si="34"/>
        <v>-0.00380100000006678</v>
      </c>
      <c r="R287" s="38">
        <f t="shared" si="38"/>
        <v>0.315180830845562</v>
      </c>
      <c r="S287" s="19" t="s">
        <v>932</v>
      </c>
      <c r="T287" s="19" t="s">
        <v>33</v>
      </c>
      <c r="U287" s="19" t="s">
        <v>932</v>
      </c>
      <c r="V287" s="19" t="s">
        <v>933</v>
      </c>
      <c r="W287" s="19" t="s">
        <v>33</v>
      </c>
      <c r="X287" s="22"/>
      <c r="Y287" s="19" t="s">
        <v>36</v>
      </c>
      <c r="Z287" s="42"/>
    </row>
    <row r="288" s="13" customFormat="1" ht="18" customHeight="1" spans="1:26">
      <c r="A288" s="19">
        <v>285</v>
      </c>
      <c r="B288" s="19" t="s">
        <v>28</v>
      </c>
      <c r="C288" s="19" t="s">
        <v>28</v>
      </c>
      <c r="D288" s="19" t="s">
        <v>934</v>
      </c>
      <c r="E288" s="23" t="s">
        <v>935</v>
      </c>
      <c r="F288" s="19" t="s">
        <v>28</v>
      </c>
      <c r="G288" s="19" t="s">
        <v>50</v>
      </c>
      <c r="H288" s="50">
        <v>246.44</v>
      </c>
      <c r="I288" s="50">
        <v>306.7</v>
      </c>
      <c r="J288" s="27">
        <f t="shared" si="37"/>
        <v>0.244521993182925</v>
      </c>
      <c r="K288" s="50">
        <v>103.84</v>
      </c>
      <c r="L288" s="27">
        <f t="shared" ref="L288:L305" si="39">K288/I288</f>
        <v>0.338571894359309</v>
      </c>
      <c r="M288" s="50">
        <v>103.11</v>
      </c>
      <c r="N288" s="27">
        <f t="shared" si="33"/>
        <v>0.33619171829149</v>
      </c>
      <c r="O288" s="31">
        <v>103.11436</v>
      </c>
      <c r="P288" s="31">
        <v>103.11436</v>
      </c>
      <c r="Q288" s="37">
        <f t="shared" si="34"/>
        <v>0.00436000000000547</v>
      </c>
      <c r="R288" s="38">
        <f t="shared" si="38"/>
        <v>0.336205934137594</v>
      </c>
      <c r="S288" s="19" t="s">
        <v>936</v>
      </c>
      <c r="T288" s="19" t="s">
        <v>33</v>
      </c>
      <c r="U288" s="19" t="s">
        <v>168</v>
      </c>
      <c r="V288" s="40" t="s">
        <v>112</v>
      </c>
      <c r="W288" s="19" t="s">
        <v>33</v>
      </c>
      <c r="X288" s="22"/>
      <c r="Y288" s="19" t="s">
        <v>36</v>
      </c>
      <c r="Z288" s="42"/>
    </row>
    <row r="289" s="13" customFormat="1" ht="18" customHeight="1" spans="1:26">
      <c r="A289" s="19">
        <v>286</v>
      </c>
      <c r="B289" s="19" t="s">
        <v>28</v>
      </c>
      <c r="C289" s="19" t="s">
        <v>28</v>
      </c>
      <c r="D289" s="19" t="s">
        <v>937</v>
      </c>
      <c r="E289" s="23" t="s">
        <v>938</v>
      </c>
      <c r="F289" s="19" t="s">
        <v>28</v>
      </c>
      <c r="G289" s="19" t="s">
        <v>266</v>
      </c>
      <c r="H289" s="50">
        <v>52.83</v>
      </c>
      <c r="I289" s="50">
        <v>106.43</v>
      </c>
      <c r="J289" s="27">
        <f t="shared" si="37"/>
        <v>1.01457505205376</v>
      </c>
      <c r="K289" s="50">
        <v>916.97</v>
      </c>
      <c r="L289" s="27">
        <f t="shared" si="39"/>
        <v>8.61570985624354</v>
      </c>
      <c r="M289" s="50">
        <v>857.89</v>
      </c>
      <c r="N289" s="27">
        <f t="shared" si="33"/>
        <v>8.06060321337969</v>
      </c>
      <c r="O289" s="31">
        <v>857.889919</v>
      </c>
      <c r="P289" s="31">
        <v>857.889919</v>
      </c>
      <c r="Q289" s="37">
        <f t="shared" si="34"/>
        <v>-8.10000000228683e-5</v>
      </c>
      <c r="R289" s="38">
        <f t="shared" si="38"/>
        <v>8.06060245231608</v>
      </c>
      <c r="S289" s="19" t="s">
        <v>188</v>
      </c>
      <c r="T289" s="19" t="s">
        <v>33</v>
      </c>
      <c r="U289" s="19" t="s">
        <v>188</v>
      </c>
      <c r="V289" s="40" t="s">
        <v>184</v>
      </c>
      <c r="W289" s="19" t="s">
        <v>33</v>
      </c>
      <c r="X289" s="22"/>
      <c r="Y289" s="19" t="s">
        <v>36</v>
      </c>
      <c r="Z289" s="42"/>
    </row>
    <row r="290" s="13" customFormat="1" ht="18" customHeight="1" spans="1:26">
      <c r="A290" s="19">
        <v>287</v>
      </c>
      <c r="B290" s="19" t="s">
        <v>28</v>
      </c>
      <c r="C290" s="19" t="s">
        <v>28</v>
      </c>
      <c r="D290" s="19" t="s">
        <v>939</v>
      </c>
      <c r="E290" s="23" t="s">
        <v>940</v>
      </c>
      <c r="F290" s="19" t="s">
        <v>28</v>
      </c>
      <c r="G290" s="19" t="s">
        <v>45</v>
      </c>
      <c r="H290" s="19">
        <v>88.19</v>
      </c>
      <c r="I290" s="19">
        <v>10125.97</v>
      </c>
      <c r="J290" s="27">
        <f t="shared" si="37"/>
        <v>113.819934232906</v>
      </c>
      <c r="K290" s="19">
        <v>5978.69</v>
      </c>
      <c r="L290" s="27">
        <f t="shared" si="39"/>
        <v>0.59043133645468</v>
      </c>
      <c r="M290" s="19">
        <v>5168.57</v>
      </c>
      <c r="N290" s="27">
        <f t="shared" si="33"/>
        <v>0.510427149201509</v>
      </c>
      <c r="O290" s="31">
        <v>5168.57354</v>
      </c>
      <c r="P290" s="31">
        <v>5168.57354</v>
      </c>
      <c r="Q290" s="37">
        <f t="shared" si="34"/>
        <v>0.00354000000061205</v>
      </c>
      <c r="R290" s="38">
        <f t="shared" si="38"/>
        <v>0.510427498797646</v>
      </c>
      <c r="S290" s="19" t="s">
        <v>941</v>
      </c>
      <c r="T290" s="19" t="s">
        <v>33</v>
      </c>
      <c r="U290" s="19" t="s">
        <v>941</v>
      </c>
      <c r="V290" s="40" t="s">
        <v>942</v>
      </c>
      <c r="W290" s="19" t="s">
        <v>33</v>
      </c>
      <c r="X290" s="22"/>
      <c r="Y290" s="19" t="s">
        <v>36</v>
      </c>
      <c r="Z290" s="42"/>
    </row>
    <row r="291" s="13" customFormat="1" ht="18" customHeight="1" spans="1:26">
      <c r="A291" s="19">
        <v>288</v>
      </c>
      <c r="B291" s="22" t="s">
        <v>28</v>
      </c>
      <c r="C291" s="19" t="s">
        <v>28</v>
      </c>
      <c r="D291" s="19" t="s">
        <v>943</v>
      </c>
      <c r="E291" s="23" t="s">
        <v>944</v>
      </c>
      <c r="F291" s="19" t="s">
        <v>28</v>
      </c>
      <c r="G291" s="47" t="s">
        <v>945</v>
      </c>
      <c r="H291" s="19">
        <v>5561.47</v>
      </c>
      <c r="I291" s="19">
        <v>7538.23</v>
      </c>
      <c r="J291" s="27">
        <f t="shared" si="37"/>
        <v>0.355438400279063</v>
      </c>
      <c r="K291" s="19">
        <v>531.99</v>
      </c>
      <c r="L291" s="27">
        <f t="shared" si="39"/>
        <v>0.0705722696176689</v>
      </c>
      <c r="M291" s="19">
        <v>527.58</v>
      </c>
      <c r="N291" s="27">
        <f t="shared" si="33"/>
        <v>0.0699872516492599</v>
      </c>
      <c r="O291" s="31">
        <v>527.575317</v>
      </c>
      <c r="P291" s="31">
        <v>527.575317</v>
      </c>
      <c r="Q291" s="37">
        <f t="shared" si="34"/>
        <v>-0.00468299999999999</v>
      </c>
      <c r="R291" s="38">
        <f t="shared" si="38"/>
        <v>0.0699866304158934</v>
      </c>
      <c r="S291" s="47" t="s">
        <v>946</v>
      </c>
      <c r="T291" s="19" t="s">
        <v>33</v>
      </c>
      <c r="U291" s="47" t="s">
        <v>946</v>
      </c>
      <c r="V291" s="112" t="s">
        <v>208</v>
      </c>
      <c r="W291" s="19" t="s">
        <v>33</v>
      </c>
      <c r="X291" s="22" t="s">
        <v>947</v>
      </c>
      <c r="Y291" s="19" t="s">
        <v>36</v>
      </c>
      <c r="Z291" s="42"/>
    </row>
    <row r="292" s="13" customFormat="1" ht="18" customHeight="1" spans="1:26">
      <c r="A292" s="19">
        <v>289</v>
      </c>
      <c r="B292" s="22" t="s">
        <v>28</v>
      </c>
      <c r="C292" s="19" t="s">
        <v>28</v>
      </c>
      <c r="D292" s="47" t="s">
        <v>948</v>
      </c>
      <c r="E292" s="23" t="s">
        <v>949</v>
      </c>
      <c r="F292" s="19" t="s">
        <v>28</v>
      </c>
      <c r="G292" s="19" t="s">
        <v>57</v>
      </c>
      <c r="H292" s="19">
        <v>1046.23</v>
      </c>
      <c r="I292" s="19">
        <v>2021.38</v>
      </c>
      <c r="J292" s="27">
        <f t="shared" si="37"/>
        <v>0.932060827925026</v>
      </c>
      <c r="K292" s="19">
        <v>107.42</v>
      </c>
      <c r="L292" s="27">
        <f t="shared" si="39"/>
        <v>0.0531419129505585</v>
      </c>
      <c r="M292" s="19">
        <v>107.42</v>
      </c>
      <c r="N292" s="27">
        <f t="shared" si="33"/>
        <v>0.0531419129505585</v>
      </c>
      <c r="O292" s="31">
        <v>107.424206</v>
      </c>
      <c r="P292" s="32">
        <v>107.42</v>
      </c>
      <c r="Q292" s="37">
        <f t="shared" si="34"/>
        <v>0.00420599999999638</v>
      </c>
      <c r="R292" s="38">
        <f t="shared" si="38"/>
        <v>0.0531419129505585</v>
      </c>
      <c r="S292" s="19" t="s">
        <v>279</v>
      </c>
      <c r="T292" s="19" t="s">
        <v>33</v>
      </c>
      <c r="U292" s="19" t="s">
        <v>279</v>
      </c>
      <c r="V292" s="19" t="s">
        <v>280</v>
      </c>
      <c r="W292" s="19" t="s">
        <v>33</v>
      </c>
      <c r="X292" s="22"/>
      <c r="Y292" s="19" t="s">
        <v>36</v>
      </c>
      <c r="Z292" s="42"/>
    </row>
    <row r="293" s="13" customFormat="1" ht="18" customHeight="1" spans="1:26">
      <c r="A293" s="19">
        <v>290</v>
      </c>
      <c r="B293" s="22" t="s">
        <v>28</v>
      </c>
      <c r="C293" s="19" t="s">
        <v>28</v>
      </c>
      <c r="D293" s="19" t="s">
        <v>950</v>
      </c>
      <c r="E293" s="23" t="s">
        <v>951</v>
      </c>
      <c r="F293" s="19" t="s">
        <v>28</v>
      </c>
      <c r="G293" s="19" t="s">
        <v>626</v>
      </c>
      <c r="H293" s="19">
        <v>188.92</v>
      </c>
      <c r="I293" s="19">
        <v>1010</v>
      </c>
      <c r="J293" s="27">
        <f t="shared" si="37"/>
        <v>4.34617827651916</v>
      </c>
      <c r="K293" s="19">
        <v>305.48</v>
      </c>
      <c r="L293" s="27">
        <f t="shared" si="39"/>
        <v>0.302455445544554</v>
      </c>
      <c r="M293" s="19">
        <v>305.48</v>
      </c>
      <c r="N293" s="27">
        <f t="shared" si="33"/>
        <v>0.302455445544554</v>
      </c>
      <c r="O293" s="31">
        <v>305.476356</v>
      </c>
      <c r="P293" s="31">
        <v>305.476356</v>
      </c>
      <c r="Q293" s="37">
        <f t="shared" si="34"/>
        <v>-0.00364400000000842</v>
      </c>
      <c r="R293" s="38">
        <f t="shared" si="38"/>
        <v>0.302451837623762</v>
      </c>
      <c r="S293" s="19" t="s">
        <v>941</v>
      </c>
      <c r="T293" s="19" t="s">
        <v>33</v>
      </c>
      <c r="U293" s="19" t="s">
        <v>941</v>
      </c>
      <c r="V293" s="19" t="s">
        <v>942</v>
      </c>
      <c r="W293" s="19" t="s">
        <v>33</v>
      </c>
      <c r="X293" s="22"/>
      <c r="Y293" s="19" t="s">
        <v>36</v>
      </c>
      <c r="Z293" s="42"/>
    </row>
    <row r="294" s="13" customFormat="1" ht="18" customHeight="1" spans="1:26">
      <c r="A294" s="19">
        <v>291</v>
      </c>
      <c r="B294" s="19" t="s">
        <v>28</v>
      </c>
      <c r="C294" s="19" t="s">
        <v>28</v>
      </c>
      <c r="D294" s="19" t="s">
        <v>952</v>
      </c>
      <c r="E294" s="23" t="s">
        <v>953</v>
      </c>
      <c r="F294" s="19" t="s">
        <v>28</v>
      </c>
      <c r="G294" s="19" t="s">
        <v>765</v>
      </c>
      <c r="H294" s="19">
        <v>176.02</v>
      </c>
      <c r="I294" s="19">
        <v>1693.32</v>
      </c>
      <c r="J294" s="27">
        <f t="shared" si="37"/>
        <v>8.62004317691171</v>
      </c>
      <c r="K294" s="19">
        <v>107</v>
      </c>
      <c r="L294" s="27">
        <f t="shared" si="39"/>
        <v>0.0631894739328656</v>
      </c>
      <c r="M294" s="19">
        <v>101.84</v>
      </c>
      <c r="N294" s="27">
        <f t="shared" si="33"/>
        <v>0.0601422058441405</v>
      </c>
      <c r="O294" s="31">
        <v>101.840863</v>
      </c>
      <c r="P294" s="31">
        <v>101.840863</v>
      </c>
      <c r="Q294" s="37">
        <f t="shared" si="34"/>
        <v>0.000862999999995395</v>
      </c>
      <c r="R294" s="38">
        <f t="shared" si="38"/>
        <v>0.0601427154938228</v>
      </c>
      <c r="S294" s="19" t="s">
        <v>159</v>
      </c>
      <c r="T294" s="19" t="s">
        <v>33</v>
      </c>
      <c r="U294" s="19" t="s">
        <v>578</v>
      </c>
      <c r="V294" s="19" t="s">
        <v>579</v>
      </c>
      <c r="W294" s="19" t="s">
        <v>33</v>
      </c>
      <c r="X294" s="19"/>
      <c r="Y294" s="19" t="s">
        <v>36</v>
      </c>
      <c r="Z294" s="42"/>
    </row>
    <row r="295" s="13" customFormat="1" ht="18" customHeight="1" spans="1:26">
      <c r="A295" s="19">
        <v>292</v>
      </c>
      <c r="B295" s="19" t="s">
        <v>28</v>
      </c>
      <c r="C295" s="19" t="s">
        <v>28</v>
      </c>
      <c r="D295" s="19" t="s">
        <v>954</v>
      </c>
      <c r="E295" s="23" t="s">
        <v>955</v>
      </c>
      <c r="F295" s="19" t="s">
        <v>28</v>
      </c>
      <c r="G295" s="19" t="s">
        <v>765</v>
      </c>
      <c r="H295" s="19">
        <v>1855.03</v>
      </c>
      <c r="I295" s="19">
        <v>3394.37</v>
      </c>
      <c r="J295" s="27">
        <f t="shared" si="37"/>
        <v>0.829819463836164</v>
      </c>
      <c r="K295" s="19">
        <v>447.36</v>
      </c>
      <c r="L295" s="27">
        <f t="shared" si="39"/>
        <v>0.131794707117963</v>
      </c>
      <c r="M295" s="19">
        <v>446.98</v>
      </c>
      <c r="N295" s="27">
        <f t="shared" si="33"/>
        <v>0.131682757035915</v>
      </c>
      <c r="O295" s="31">
        <v>446.983917</v>
      </c>
      <c r="P295" s="31">
        <v>446.983917</v>
      </c>
      <c r="Q295" s="37">
        <f t="shared" si="34"/>
        <v>0.00391700000000128</v>
      </c>
      <c r="R295" s="38">
        <f t="shared" si="38"/>
        <v>0.131683911005577</v>
      </c>
      <c r="S295" s="19" t="s">
        <v>139</v>
      </c>
      <c r="T295" s="19" t="s">
        <v>33</v>
      </c>
      <c r="U295" s="19" t="s">
        <v>314</v>
      </c>
      <c r="V295" s="19" t="s">
        <v>315</v>
      </c>
      <c r="W295" s="19" t="s">
        <v>33</v>
      </c>
      <c r="X295" s="19"/>
      <c r="Y295" s="19" t="s">
        <v>36</v>
      </c>
      <c r="Z295" s="42"/>
    </row>
    <row r="296" s="13" customFormat="1" ht="18" customHeight="1" spans="1:26">
      <c r="A296" s="19">
        <v>293</v>
      </c>
      <c r="B296" s="19" t="s">
        <v>28</v>
      </c>
      <c r="C296" s="19" t="s">
        <v>28</v>
      </c>
      <c r="D296" s="19" t="s">
        <v>956</v>
      </c>
      <c r="E296" s="23" t="s">
        <v>957</v>
      </c>
      <c r="F296" s="19" t="s">
        <v>28</v>
      </c>
      <c r="G296" s="19" t="s">
        <v>31</v>
      </c>
      <c r="H296" s="19">
        <v>2386.99</v>
      </c>
      <c r="I296" s="19">
        <v>5056.08</v>
      </c>
      <c r="J296" s="27">
        <f t="shared" si="37"/>
        <v>1.11818231328996</v>
      </c>
      <c r="K296" s="19">
        <v>465.2</v>
      </c>
      <c r="L296" s="27">
        <f t="shared" si="39"/>
        <v>0.0920080378475024</v>
      </c>
      <c r="M296" s="19">
        <v>436.95</v>
      </c>
      <c r="N296" s="27">
        <f t="shared" si="33"/>
        <v>0.0864207053685859</v>
      </c>
      <c r="O296" s="31">
        <v>436.949324</v>
      </c>
      <c r="P296" s="31">
        <v>436.949324</v>
      </c>
      <c r="Q296" s="37">
        <f t="shared" si="34"/>
        <v>-0.000675999999998567</v>
      </c>
      <c r="R296" s="38">
        <f t="shared" si="38"/>
        <v>0.0864205716681698</v>
      </c>
      <c r="S296" s="19" t="s">
        <v>387</v>
      </c>
      <c r="T296" s="19" t="s">
        <v>33</v>
      </c>
      <c r="U296" s="19" t="s">
        <v>387</v>
      </c>
      <c r="V296" s="112" t="s">
        <v>388</v>
      </c>
      <c r="W296" s="19" t="s">
        <v>33</v>
      </c>
      <c r="X296" s="19"/>
      <c r="Y296" s="19" t="s">
        <v>36</v>
      </c>
      <c r="Z296" s="42"/>
    </row>
    <row r="297" s="13" customFormat="1" ht="18" customHeight="1" spans="1:26">
      <c r="A297" s="19">
        <v>294</v>
      </c>
      <c r="B297" s="19" t="s">
        <v>28</v>
      </c>
      <c r="C297" s="19" t="s">
        <v>28</v>
      </c>
      <c r="D297" s="19" t="s">
        <v>958</v>
      </c>
      <c r="E297" s="23" t="s">
        <v>959</v>
      </c>
      <c r="F297" s="19" t="s">
        <v>28</v>
      </c>
      <c r="G297" s="19" t="s">
        <v>266</v>
      </c>
      <c r="H297" s="19">
        <v>565.33</v>
      </c>
      <c r="I297" s="19">
        <v>865.52</v>
      </c>
      <c r="J297" s="27">
        <f t="shared" si="37"/>
        <v>0.530999593157978</v>
      </c>
      <c r="K297" s="19">
        <v>288.64</v>
      </c>
      <c r="L297" s="27">
        <f t="shared" si="39"/>
        <v>0.333487383307145</v>
      </c>
      <c r="M297" s="19">
        <v>273.12</v>
      </c>
      <c r="N297" s="27">
        <f t="shared" si="33"/>
        <v>0.315555966355486</v>
      </c>
      <c r="O297" s="31">
        <v>273.121004</v>
      </c>
      <c r="P297" s="31">
        <v>273.121004</v>
      </c>
      <c r="Q297" s="37">
        <f t="shared" si="34"/>
        <v>0.0010040000000231</v>
      </c>
      <c r="R297" s="38">
        <f t="shared" si="38"/>
        <v>0.315557126351789</v>
      </c>
      <c r="S297" s="19" t="s">
        <v>150</v>
      </c>
      <c r="T297" s="19" t="s">
        <v>33</v>
      </c>
      <c r="U297" s="19" t="s">
        <v>960</v>
      </c>
      <c r="V297" s="19" t="s">
        <v>961</v>
      </c>
      <c r="W297" s="19" t="s">
        <v>33</v>
      </c>
      <c r="X297" s="19"/>
      <c r="Y297" s="19" t="s">
        <v>36</v>
      </c>
      <c r="Z297" s="42"/>
    </row>
    <row r="298" s="13" customFormat="1" ht="18" customHeight="1" spans="1:26">
      <c r="A298" s="19">
        <v>295</v>
      </c>
      <c r="B298" s="19" t="s">
        <v>28</v>
      </c>
      <c r="C298" s="19" t="s">
        <v>28</v>
      </c>
      <c r="D298" s="19" t="s">
        <v>962</v>
      </c>
      <c r="E298" s="23" t="s">
        <v>963</v>
      </c>
      <c r="F298" s="19" t="s">
        <v>28</v>
      </c>
      <c r="G298" s="19" t="s">
        <v>266</v>
      </c>
      <c r="H298" s="19">
        <v>1190.88</v>
      </c>
      <c r="I298" s="19">
        <v>2519.15</v>
      </c>
      <c r="J298" s="27">
        <f t="shared" si="37"/>
        <v>1.11536846701599</v>
      </c>
      <c r="K298" s="19">
        <v>188.47</v>
      </c>
      <c r="L298" s="27">
        <f t="shared" si="39"/>
        <v>0.0748149177301868</v>
      </c>
      <c r="M298" s="19">
        <v>161.01</v>
      </c>
      <c r="N298" s="27">
        <f t="shared" si="33"/>
        <v>0.0639144155766826</v>
      </c>
      <c r="O298" s="31">
        <v>161.013763</v>
      </c>
      <c r="P298" s="31">
        <v>161.013763</v>
      </c>
      <c r="Q298" s="37">
        <f t="shared" si="34"/>
        <v>0.00376300000002061</v>
      </c>
      <c r="R298" s="38">
        <f t="shared" si="38"/>
        <v>0.0639159093344978</v>
      </c>
      <c r="S298" s="19" t="s">
        <v>150</v>
      </c>
      <c r="T298" s="19" t="s">
        <v>33</v>
      </c>
      <c r="U298" s="19" t="s">
        <v>150</v>
      </c>
      <c r="V298" s="19" t="s">
        <v>151</v>
      </c>
      <c r="W298" s="19" t="s">
        <v>33</v>
      </c>
      <c r="X298" s="19"/>
      <c r="Y298" s="19" t="s">
        <v>36</v>
      </c>
      <c r="Z298" s="42"/>
    </row>
    <row r="299" s="13" customFormat="1" ht="18" customHeight="1" spans="1:26">
      <c r="A299" s="19">
        <v>296</v>
      </c>
      <c r="B299" s="19" t="s">
        <v>28</v>
      </c>
      <c r="C299" s="19" t="s">
        <v>28</v>
      </c>
      <c r="D299" s="19" t="s">
        <v>964</v>
      </c>
      <c r="E299" s="23" t="s">
        <v>965</v>
      </c>
      <c r="F299" s="19" t="s">
        <v>28</v>
      </c>
      <c r="G299" s="19" t="s">
        <v>31</v>
      </c>
      <c r="H299" s="19">
        <v>11851.96</v>
      </c>
      <c r="I299" s="19">
        <v>15652.02</v>
      </c>
      <c r="J299" s="27">
        <f t="shared" si="37"/>
        <v>0.320627136777377</v>
      </c>
      <c r="K299" s="19">
        <v>915.29</v>
      </c>
      <c r="L299" s="27">
        <f t="shared" si="39"/>
        <v>0.0584774361392331</v>
      </c>
      <c r="M299" s="19">
        <v>867.6</v>
      </c>
      <c r="N299" s="27">
        <f t="shared" si="33"/>
        <v>0.0554305450670265</v>
      </c>
      <c r="O299" s="31">
        <v>867.599042</v>
      </c>
      <c r="P299" s="31">
        <v>867.599042</v>
      </c>
      <c r="Q299" s="37">
        <f t="shared" si="34"/>
        <v>-0.000957999999968706</v>
      </c>
      <c r="R299" s="38">
        <f t="shared" si="38"/>
        <v>0.0554304838608691</v>
      </c>
      <c r="S299" s="19" t="s">
        <v>474</v>
      </c>
      <c r="T299" s="19" t="s">
        <v>33</v>
      </c>
      <c r="U299" s="19" t="s">
        <v>474</v>
      </c>
      <c r="V299" s="19" t="s">
        <v>475</v>
      </c>
      <c r="W299" s="19" t="s">
        <v>33</v>
      </c>
      <c r="X299" s="19"/>
      <c r="Y299" s="19" t="s">
        <v>36</v>
      </c>
      <c r="Z299" s="42"/>
    </row>
    <row r="300" s="13" customFormat="1" ht="18" customHeight="1" spans="1:26">
      <c r="A300" s="19">
        <v>297</v>
      </c>
      <c r="B300" s="19" t="s">
        <v>28</v>
      </c>
      <c r="C300" s="19" t="s">
        <v>28</v>
      </c>
      <c r="D300" s="19" t="s">
        <v>966</v>
      </c>
      <c r="E300" s="23" t="s">
        <v>967</v>
      </c>
      <c r="F300" s="19" t="s">
        <v>28</v>
      </c>
      <c r="G300" s="19" t="s">
        <v>31</v>
      </c>
      <c r="H300" s="19">
        <v>5613.55</v>
      </c>
      <c r="I300" s="19">
        <v>6888.5</v>
      </c>
      <c r="J300" s="27">
        <f t="shared" si="37"/>
        <v>0.227120093345566</v>
      </c>
      <c r="K300" s="19">
        <v>528.44</v>
      </c>
      <c r="L300" s="27">
        <f t="shared" si="39"/>
        <v>0.0767133628511287</v>
      </c>
      <c r="M300" s="19">
        <v>521.02</v>
      </c>
      <c r="N300" s="27">
        <f t="shared" si="33"/>
        <v>0.0756362052696523</v>
      </c>
      <c r="O300" s="31">
        <v>521.015702</v>
      </c>
      <c r="P300" s="31">
        <v>521.015702</v>
      </c>
      <c r="Q300" s="37">
        <f t="shared" si="34"/>
        <v>-0.00429799999994884</v>
      </c>
      <c r="R300" s="38">
        <f t="shared" si="38"/>
        <v>0.0756355813312042</v>
      </c>
      <c r="S300" s="19" t="s">
        <v>474</v>
      </c>
      <c r="T300" s="19" t="s">
        <v>33</v>
      </c>
      <c r="U300" s="19" t="s">
        <v>474</v>
      </c>
      <c r="V300" s="19" t="s">
        <v>475</v>
      </c>
      <c r="W300" s="19" t="s">
        <v>33</v>
      </c>
      <c r="X300" s="19"/>
      <c r="Y300" s="19" t="s">
        <v>36</v>
      </c>
      <c r="Z300" s="42"/>
    </row>
    <row r="301" s="13" customFormat="1" ht="18" customHeight="1" spans="1:26">
      <c r="A301" s="19">
        <v>298</v>
      </c>
      <c r="B301" s="19" t="s">
        <v>28</v>
      </c>
      <c r="C301" s="19" t="s">
        <v>28</v>
      </c>
      <c r="D301" s="19" t="s">
        <v>968</v>
      </c>
      <c r="E301" s="23" t="s">
        <v>969</v>
      </c>
      <c r="F301" s="19" t="s">
        <v>28</v>
      </c>
      <c r="G301" s="19" t="s">
        <v>31</v>
      </c>
      <c r="H301" s="19">
        <v>5170</v>
      </c>
      <c r="I301" s="19">
        <v>6360.68</v>
      </c>
      <c r="J301" s="27">
        <f t="shared" si="37"/>
        <v>0.230305609284333</v>
      </c>
      <c r="K301" s="19">
        <v>986.08</v>
      </c>
      <c r="L301" s="27">
        <f t="shared" si="39"/>
        <v>0.155027449895294</v>
      </c>
      <c r="M301" s="19">
        <v>803.42</v>
      </c>
      <c r="N301" s="27">
        <f t="shared" si="33"/>
        <v>0.126310394486124</v>
      </c>
      <c r="O301" s="31">
        <v>803.416792</v>
      </c>
      <c r="P301" s="31">
        <v>803.416792</v>
      </c>
      <c r="Q301" s="37">
        <f t="shared" si="34"/>
        <v>-0.00320799999997234</v>
      </c>
      <c r="R301" s="38">
        <f t="shared" si="38"/>
        <v>0.126309890137532</v>
      </c>
      <c r="S301" s="19" t="s">
        <v>970</v>
      </c>
      <c r="T301" s="19" t="s">
        <v>33</v>
      </c>
      <c r="U301" s="19" t="s">
        <v>970</v>
      </c>
      <c r="V301" s="19" t="s">
        <v>971</v>
      </c>
      <c r="W301" s="19" t="s">
        <v>33</v>
      </c>
      <c r="X301" s="19"/>
      <c r="Y301" s="19" t="s">
        <v>36</v>
      </c>
      <c r="Z301" s="42"/>
    </row>
    <row r="302" s="13" customFormat="1" ht="18" customHeight="1" spans="1:26">
      <c r="A302" s="19">
        <v>299</v>
      </c>
      <c r="B302" s="19" t="s">
        <v>28</v>
      </c>
      <c r="C302" s="19" t="s">
        <v>28</v>
      </c>
      <c r="D302" s="19" t="s">
        <v>972</v>
      </c>
      <c r="E302" s="23" t="s">
        <v>973</v>
      </c>
      <c r="F302" s="19" t="s">
        <v>28</v>
      </c>
      <c r="G302" s="19" t="s">
        <v>974</v>
      </c>
      <c r="H302" s="19">
        <v>3004.66</v>
      </c>
      <c r="I302" s="19">
        <v>5994.86</v>
      </c>
      <c r="J302" s="27">
        <f t="shared" si="37"/>
        <v>0.995187475454794</v>
      </c>
      <c r="K302" s="19">
        <v>488.37</v>
      </c>
      <c r="L302" s="27">
        <f t="shared" si="39"/>
        <v>0.081464788168531</v>
      </c>
      <c r="M302" s="19">
        <v>321.65</v>
      </c>
      <c r="N302" s="27">
        <f t="shared" si="33"/>
        <v>0.0536542971812519</v>
      </c>
      <c r="O302" s="31">
        <v>321.654531</v>
      </c>
      <c r="P302" s="31">
        <v>321.654531</v>
      </c>
      <c r="Q302" s="37">
        <f t="shared" si="34"/>
        <v>0.0045310000000427</v>
      </c>
      <c r="R302" s="38">
        <f t="shared" si="38"/>
        <v>0.0536550529953994</v>
      </c>
      <c r="S302" s="19" t="s">
        <v>371</v>
      </c>
      <c r="T302" s="19" t="s">
        <v>33</v>
      </c>
      <c r="U302" s="19" t="s">
        <v>975</v>
      </c>
      <c r="V302" s="19" t="s">
        <v>976</v>
      </c>
      <c r="W302" s="19" t="s">
        <v>33</v>
      </c>
      <c r="X302" s="19"/>
      <c r="Y302" s="19" t="s">
        <v>36</v>
      </c>
      <c r="Z302" s="42"/>
    </row>
    <row r="303" s="13" customFormat="1" ht="18" customHeight="1" spans="1:26">
      <c r="A303" s="19">
        <v>300</v>
      </c>
      <c r="B303" s="19" t="s">
        <v>28</v>
      </c>
      <c r="C303" s="19" t="s">
        <v>28</v>
      </c>
      <c r="D303" s="19" t="s">
        <v>977</v>
      </c>
      <c r="E303" s="23" t="s">
        <v>978</v>
      </c>
      <c r="F303" s="19" t="s">
        <v>28</v>
      </c>
      <c r="G303" s="19" t="s">
        <v>87</v>
      </c>
      <c r="H303" s="19">
        <v>1456.63</v>
      </c>
      <c r="I303" s="19">
        <v>1861.99</v>
      </c>
      <c r="J303" s="27">
        <f t="shared" si="37"/>
        <v>0.278286181116687</v>
      </c>
      <c r="K303" s="19">
        <v>185.47</v>
      </c>
      <c r="L303" s="27">
        <f t="shared" si="39"/>
        <v>0.0996084833967959</v>
      </c>
      <c r="M303" s="19">
        <v>185.47</v>
      </c>
      <c r="N303" s="27">
        <f t="shared" si="33"/>
        <v>0.0996084833967959</v>
      </c>
      <c r="O303" s="31">
        <v>185.469743</v>
      </c>
      <c r="P303" s="31">
        <v>185.469743</v>
      </c>
      <c r="Q303" s="37">
        <f t="shared" si="34"/>
        <v>-0.000257000000004837</v>
      </c>
      <c r="R303" s="38">
        <f t="shared" si="38"/>
        <v>0.0996083453724241</v>
      </c>
      <c r="S303" s="19" t="s">
        <v>404</v>
      </c>
      <c r="T303" s="19" t="s">
        <v>33</v>
      </c>
      <c r="U303" s="19" t="s">
        <v>404</v>
      </c>
      <c r="V303" s="19" t="s">
        <v>405</v>
      </c>
      <c r="W303" s="19" t="s">
        <v>33</v>
      </c>
      <c r="X303" s="19"/>
      <c r="Y303" s="19" t="s">
        <v>36</v>
      </c>
      <c r="Z303" s="42"/>
    </row>
    <row r="304" s="13" customFormat="1" ht="18" customHeight="1" spans="1:26">
      <c r="A304" s="19">
        <v>301</v>
      </c>
      <c r="B304" s="19" t="s">
        <v>28</v>
      </c>
      <c r="C304" s="19" t="s">
        <v>28</v>
      </c>
      <c r="D304" s="19" t="s">
        <v>979</v>
      </c>
      <c r="E304" s="23" t="s">
        <v>980</v>
      </c>
      <c r="F304" s="19" t="s">
        <v>28</v>
      </c>
      <c r="G304" s="19" t="s">
        <v>215</v>
      </c>
      <c r="H304" s="19">
        <v>2365.76</v>
      </c>
      <c r="I304" s="19">
        <v>3690.38</v>
      </c>
      <c r="J304" s="27">
        <f t="shared" si="37"/>
        <v>0.559913093466793</v>
      </c>
      <c r="K304" s="19">
        <v>184.52</v>
      </c>
      <c r="L304" s="27">
        <f t="shared" si="39"/>
        <v>0.0500002709748048</v>
      </c>
      <c r="M304" s="19">
        <v>184.52</v>
      </c>
      <c r="N304" s="51">
        <f t="shared" si="33"/>
        <v>0.0500002709748048</v>
      </c>
      <c r="O304" s="54">
        <v>184.522176</v>
      </c>
      <c r="P304" s="55">
        <v>184.522176</v>
      </c>
      <c r="Q304" s="37">
        <f t="shared" si="34"/>
        <v>0.00217599999999152</v>
      </c>
      <c r="R304" s="57">
        <f t="shared" si="38"/>
        <v>0.0500008606159799</v>
      </c>
      <c r="S304" s="19" t="s">
        <v>981</v>
      </c>
      <c r="T304" s="19" t="s">
        <v>33</v>
      </c>
      <c r="U304" s="19" t="s">
        <v>981</v>
      </c>
      <c r="V304" s="19" t="s">
        <v>982</v>
      </c>
      <c r="W304" s="19" t="s">
        <v>33</v>
      </c>
      <c r="X304" s="22"/>
      <c r="Y304" s="19" t="s">
        <v>36</v>
      </c>
      <c r="Z304" s="42"/>
    </row>
    <row r="305" s="13" customFormat="1" ht="18" customHeight="1" spans="1:26">
      <c r="A305" s="19">
        <v>302</v>
      </c>
      <c r="B305" s="19" t="s">
        <v>28</v>
      </c>
      <c r="C305" s="19" t="s">
        <v>28</v>
      </c>
      <c r="D305" s="19" t="s">
        <v>983</v>
      </c>
      <c r="E305" s="23" t="s">
        <v>984</v>
      </c>
      <c r="F305" s="19" t="s">
        <v>28</v>
      </c>
      <c r="G305" s="45" t="s">
        <v>97</v>
      </c>
      <c r="H305" s="45">
        <v>1016.74</v>
      </c>
      <c r="I305" s="45">
        <v>1247.6</v>
      </c>
      <c r="J305" s="27">
        <f t="shared" si="37"/>
        <v>0.227059031807542</v>
      </c>
      <c r="K305" s="47">
        <v>123.72</v>
      </c>
      <c r="L305" s="51">
        <f t="shared" si="39"/>
        <v>0.0991663994870151</v>
      </c>
      <c r="M305" s="22">
        <v>115.99</v>
      </c>
      <c r="N305" s="51">
        <f t="shared" si="33"/>
        <v>0.0929705033664636</v>
      </c>
      <c r="O305" s="54">
        <v>115.98819</v>
      </c>
      <c r="P305" s="31">
        <v>115.98819</v>
      </c>
      <c r="Q305" s="37">
        <f t="shared" si="34"/>
        <v>-0.00180999999999187</v>
      </c>
      <c r="R305" s="38">
        <f t="shared" si="38"/>
        <v>0.0929690525809554</v>
      </c>
      <c r="S305" s="19" t="s">
        <v>985</v>
      </c>
      <c r="T305" s="19" t="s">
        <v>33</v>
      </c>
      <c r="U305" s="45" t="s">
        <v>179</v>
      </c>
      <c r="V305" s="40" t="s">
        <v>180</v>
      </c>
      <c r="W305" s="19" t="s">
        <v>33</v>
      </c>
      <c r="X305" s="22" t="s">
        <v>986</v>
      </c>
      <c r="Y305" s="19" t="s">
        <v>36</v>
      </c>
      <c r="Z305" s="42"/>
    </row>
    <row r="306" s="13" customFormat="1" ht="18" customHeight="1" spans="1:26">
      <c r="A306" s="19">
        <v>303</v>
      </c>
      <c r="B306" s="19" t="s">
        <v>28</v>
      </c>
      <c r="C306" s="19" t="s">
        <v>28</v>
      </c>
      <c r="D306" s="19" t="s">
        <v>987</v>
      </c>
      <c r="E306" s="23" t="s">
        <v>988</v>
      </c>
      <c r="F306" s="19" t="s">
        <v>28</v>
      </c>
      <c r="G306" s="19" t="s">
        <v>473</v>
      </c>
      <c r="H306" s="19">
        <v>2850.59</v>
      </c>
      <c r="I306" s="19">
        <v>3919.13</v>
      </c>
      <c r="J306" s="27">
        <f t="shared" si="37"/>
        <v>0.374848715529066</v>
      </c>
      <c r="K306" s="19">
        <v>280.15</v>
      </c>
      <c r="L306" s="27">
        <v>0.109809707634193</v>
      </c>
      <c r="M306" s="19">
        <v>280.15</v>
      </c>
      <c r="N306" s="27">
        <v>0.103510521142938</v>
      </c>
      <c r="O306" s="31">
        <v>280.148169</v>
      </c>
      <c r="P306" s="31">
        <v>280.148169</v>
      </c>
      <c r="Q306" s="37">
        <f t="shared" si="34"/>
        <v>-0.00183099999998149</v>
      </c>
      <c r="R306" s="38">
        <f t="shared" si="38"/>
        <v>0.0714822343224134</v>
      </c>
      <c r="S306" s="19" t="s">
        <v>163</v>
      </c>
      <c r="T306" s="19" t="s">
        <v>33</v>
      </c>
      <c r="U306" s="19" t="s">
        <v>183</v>
      </c>
      <c r="V306" s="19" t="s">
        <v>184</v>
      </c>
      <c r="W306" s="19" t="s">
        <v>33</v>
      </c>
      <c r="X306" s="20"/>
      <c r="Y306" s="19" t="s">
        <v>36</v>
      </c>
      <c r="Z306" s="42"/>
    </row>
    <row r="307" s="13" customFormat="1" ht="18" customHeight="1" spans="1:26">
      <c r="A307" s="19">
        <v>304</v>
      </c>
      <c r="B307" s="19" t="s">
        <v>28</v>
      </c>
      <c r="C307" s="19" t="s">
        <v>54</v>
      </c>
      <c r="D307" s="20" t="s">
        <v>989</v>
      </c>
      <c r="E307" s="23" t="s">
        <v>990</v>
      </c>
      <c r="F307" s="19" t="s">
        <v>28</v>
      </c>
      <c r="G307" s="20" t="s">
        <v>266</v>
      </c>
      <c r="H307" s="20">
        <v>31.97</v>
      </c>
      <c r="I307" s="20">
        <v>100.71</v>
      </c>
      <c r="J307" s="27">
        <f t="shared" si="37"/>
        <v>2.15014075695965</v>
      </c>
      <c r="K307" s="20">
        <v>164.36</v>
      </c>
      <c r="L307" s="52">
        <f>K307/I307</f>
        <v>1.6320127097607</v>
      </c>
      <c r="M307" s="20">
        <v>163.41</v>
      </c>
      <c r="N307" s="52">
        <f>M307/I307</f>
        <v>1.62257968424188</v>
      </c>
      <c r="O307" s="56">
        <v>163.406829</v>
      </c>
      <c r="P307" s="31">
        <v>163.406829</v>
      </c>
      <c r="Q307" s="37">
        <f t="shared" si="34"/>
        <v>-0.00317100000000892</v>
      </c>
      <c r="R307" s="38">
        <f t="shared" si="38"/>
        <v>1.62254819779565</v>
      </c>
      <c r="S307" s="20" t="s">
        <v>991</v>
      </c>
      <c r="T307" s="20" t="s">
        <v>33</v>
      </c>
      <c r="U307" s="20" t="s">
        <v>211</v>
      </c>
      <c r="V307" s="20" t="s">
        <v>212</v>
      </c>
      <c r="W307" s="19" t="s">
        <v>33</v>
      </c>
      <c r="X307" s="41" t="s">
        <v>992</v>
      </c>
      <c r="Y307" s="19" t="s">
        <v>36</v>
      </c>
      <c r="Z307" s="42" t="s">
        <v>993</v>
      </c>
    </row>
    <row r="308" s="13" customFormat="1" ht="18" customHeight="1" spans="1:26">
      <c r="A308" s="19">
        <v>305</v>
      </c>
      <c r="B308" s="19" t="s">
        <v>28</v>
      </c>
      <c r="C308" s="19" t="s">
        <v>54</v>
      </c>
      <c r="D308" s="22" t="s">
        <v>994</v>
      </c>
      <c r="E308" s="23" t="s">
        <v>995</v>
      </c>
      <c r="F308" s="19" t="s">
        <v>28</v>
      </c>
      <c r="G308" s="22" t="s">
        <v>266</v>
      </c>
      <c r="H308" s="22">
        <v>71.97</v>
      </c>
      <c r="I308" s="22">
        <v>93.91</v>
      </c>
      <c r="J308" s="27">
        <f t="shared" si="37"/>
        <v>0.304849242740031</v>
      </c>
      <c r="K308" s="22">
        <v>205.1</v>
      </c>
      <c r="L308" s="51">
        <v>2.184</v>
      </c>
      <c r="M308" s="22">
        <v>205.1</v>
      </c>
      <c r="N308" s="51">
        <v>2.184</v>
      </c>
      <c r="O308" s="54">
        <v>205.106617</v>
      </c>
      <c r="P308" s="32">
        <v>205.1</v>
      </c>
      <c r="Q308" s="37">
        <f t="shared" si="34"/>
        <v>0.00661700000000565</v>
      </c>
      <c r="R308" s="38">
        <f t="shared" si="38"/>
        <v>2.18400596315621</v>
      </c>
      <c r="S308" s="22" t="s">
        <v>996</v>
      </c>
      <c r="T308" s="22" t="s">
        <v>33</v>
      </c>
      <c r="U308" s="22" t="s">
        <v>996</v>
      </c>
      <c r="V308" s="22" t="s">
        <v>136</v>
      </c>
      <c r="W308" s="19" t="s">
        <v>33</v>
      </c>
      <c r="X308" s="22" t="s">
        <v>997</v>
      </c>
      <c r="Y308" s="19" t="s">
        <v>36</v>
      </c>
      <c r="Z308" s="42" t="s">
        <v>993</v>
      </c>
    </row>
    <row r="309" s="13" customFormat="1" ht="18" customHeight="1" spans="1:26">
      <c r="A309" s="19">
        <v>306</v>
      </c>
      <c r="B309" s="19" t="s">
        <v>28</v>
      </c>
      <c r="C309" s="19" t="s">
        <v>54</v>
      </c>
      <c r="D309" s="22" t="s">
        <v>998</v>
      </c>
      <c r="E309" s="23" t="s">
        <v>999</v>
      </c>
      <c r="F309" s="19" t="s">
        <v>28</v>
      </c>
      <c r="G309" s="22" t="s">
        <v>72</v>
      </c>
      <c r="H309" s="22">
        <v>42.83</v>
      </c>
      <c r="I309" s="22">
        <v>4501.51</v>
      </c>
      <c r="J309" s="27">
        <f t="shared" si="37"/>
        <v>104.101797805277</v>
      </c>
      <c r="K309" s="22">
        <v>907.28</v>
      </c>
      <c r="L309" s="51">
        <v>0.2015</v>
      </c>
      <c r="M309" s="22">
        <v>729.43</v>
      </c>
      <c r="N309" s="51">
        <v>0.162</v>
      </c>
      <c r="O309" s="54">
        <v>729.429388</v>
      </c>
      <c r="P309" s="31">
        <v>729.429388</v>
      </c>
      <c r="Q309" s="37">
        <f t="shared" si="34"/>
        <v>-0.000611999999932777</v>
      </c>
      <c r="R309" s="38">
        <f t="shared" si="38"/>
        <v>0.162041045782415</v>
      </c>
      <c r="S309" s="22" t="s">
        <v>512</v>
      </c>
      <c r="T309" s="22" t="s">
        <v>33</v>
      </c>
      <c r="U309" s="22" t="s">
        <v>1000</v>
      </c>
      <c r="V309" s="22" t="s">
        <v>1001</v>
      </c>
      <c r="W309" s="19" t="s">
        <v>33</v>
      </c>
      <c r="X309" s="22" t="s">
        <v>1002</v>
      </c>
      <c r="Y309" s="19" t="s">
        <v>36</v>
      </c>
      <c r="Z309" s="42" t="s">
        <v>993</v>
      </c>
    </row>
    <row r="310" s="13" customFormat="1" ht="18" customHeight="1" spans="1:26">
      <c r="A310" s="19">
        <v>307</v>
      </c>
      <c r="B310" s="19" t="s">
        <v>28</v>
      </c>
      <c r="C310" s="19" t="s">
        <v>54</v>
      </c>
      <c r="D310" s="19" t="s">
        <v>1003</v>
      </c>
      <c r="E310" s="23" t="s">
        <v>1004</v>
      </c>
      <c r="F310" s="19" t="s">
        <v>28</v>
      </c>
      <c r="G310" s="19" t="s">
        <v>87</v>
      </c>
      <c r="H310" s="19">
        <v>4345.13</v>
      </c>
      <c r="I310" s="19">
        <v>6364.83</v>
      </c>
      <c r="J310" s="27">
        <f t="shared" si="37"/>
        <v>0.464819234407256</v>
      </c>
      <c r="K310" s="19">
        <v>369.86</v>
      </c>
      <c r="L310" s="27">
        <f t="shared" ref="L310:L317" si="40">K310/I310</f>
        <v>0.0581099573751381</v>
      </c>
      <c r="M310" s="19">
        <v>369.86</v>
      </c>
      <c r="N310" s="27">
        <f t="shared" ref="N310:N317" si="41">M310/I310</f>
        <v>0.0581099573751381</v>
      </c>
      <c r="O310" s="31">
        <v>369.867151</v>
      </c>
      <c r="P310" s="32">
        <v>369.86</v>
      </c>
      <c r="Q310" s="37">
        <f t="shared" si="34"/>
        <v>0.00715099999996482</v>
      </c>
      <c r="R310" s="38">
        <f t="shared" si="38"/>
        <v>0.0581099573751381</v>
      </c>
      <c r="S310" s="58" t="s">
        <v>1005</v>
      </c>
      <c r="T310" s="19" t="s">
        <v>33</v>
      </c>
      <c r="U310" s="19" t="s">
        <v>1006</v>
      </c>
      <c r="V310" s="40" t="s">
        <v>1007</v>
      </c>
      <c r="W310" s="19" t="s">
        <v>33</v>
      </c>
      <c r="X310" s="22" t="s">
        <v>1008</v>
      </c>
      <c r="Y310" s="19" t="s">
        <v>36</v>
      </c>
      <c r="Z310" s="42" t="s">
        <v>993</v>
      </c>
    </row>
    <row r="311" s="13" customFormat="1" ht="18" customHeight="1" spans="1:26">
      <c r="A311" s="19">
        <v>308</v>
      </c>
      <c r="B311" s="19" t="s">
        <v>28</v>
      </c>
      <c r="C311" s="19" t="s">
        <v>54</v>
      </c>
      <c r="D311" s="19" t="s">
        <v>1009</v>
      </c>
      <c r="E311" s="23" t="s">
        <v>1010</v>
      </c>
      <c r="F311" s="19" t="s">
        <v>28</v>
      </c>
      <c r="G311" s="19" t="s">
        <v>31</v>
      </c>
      <c r="H311" s="50">
        <v>2620.01</v>
      </c>
      <c r="I311" s="50">
        <v>3300.66</v>
      </c>
      <c r="J311" s="27">
        <f t="shared" si="37"/>
        <v>0.259789084774485</v>
      </c>
      <c r="K311" s="50">
        <v>602.94</v>
      </c>
      <c r="L311" s="50">
        <v>18.27</v>
      </c>
      <c r="M311" s="50">
        <v>600.91</v>
      </c>
      <c r="N311" s="50">
        <v>18.21</v>
      </c>
      <c r="O311" s="31">
        <v>600.907891</v>
      </c>
      <c r="P311" s="31">
        <v>600.907891</v>
      </c>
      <c r="Q311" s="37">
        <f t="shared" si="34"/>
        <v>-0.00210900000001857</v>
      </c>
      <c r="R311" s="38">
        <f t="shared" si="38"/>
        <v>0.182056888925245</v>
      </c>
      <c r="S311" s="19" t="s">
        <v>474</v>
      </c>
      <c r="T311" s="19" t="s">
        <v>33</v>
      </c>
      <c r="U311" s="19" t="s">
        <v>474</v>
      </c>
      <c r="V311" s="19" t="s">
        <v>475</v>
      </c>
      <c r="W311" s="19" t="s">
        <v>33</v>
      </c>
      <c r="X311" s="22" t="s">
        <v>1011</v>
      </c>
      <c r="Y311" s="19" t="s">
        <v>36</v>
      </c>
      <c r="Z311" s="42" t="s">
        <v>993</v>
      </c>
    </row>
    <row r="312" s="13" customFormat="1" ht="18" customHeight="1" spans="1:26">
      <c r="A312" s="19">
        <v>309</v>
      </c>
      <c r="B312" s="19" t="s">
        <v>28</v>
      </c>
      <c r="C312" s="19" t="s">
        <v>54</v>
      </c>
      <c r="D312" s="19" t="s">
        <v>1012</v>
      </c>
      <c r="E312" s="23" t="s">
        <v>1013</v>
      </c>
      <c r="F312" s="19" t="s">
        <v>28</v>
      </c>
      <c r="G312" s="19" t="s">
        <v>84</v>
      </c>
      <c r="H312" s="50">
        <v>3097.46</v>
      </c>
      <c r="I312" s="50">
        <v>4081.5</v>
      </c>
      <c r="J312" s="27">
        <f t="shared" si="37"/>
        <v>0.317692561001595</v>
      </c>
      <c r="K312" s="50">
        <v>1246.13</v>
      </c>
      <c r="L312" s="50">
        <v>30.53</v>
      </c>
      <c r="M312" s="50">
        <v>1246.13</v>
      </c>
      <c r="N312" s="50">
        <v>30.53</v>
      </c>
      <c r="O312" s="31">
        <v>1246.134885</v>
      </c>
      <c r="P312" s="50">
        <v>1246.13</v>
      </c>
      <c r="Q312" s="37">
        <f t="shared" si="34"/>
        <v>0.00488499999983105</v>
      </c>
      <c r="R312" s="38">
        <f t="shared" si="38"/>
        <v>0.305311772632611</v>
      </c>
      <c r="S312" s="19" t="s">
        <v>88</v>
      </c>
      <c r="T312" s="19" t="s">
        <v>33</v>
      </c>
      <c r="U312" s="59" t="s">
        <v>804</v>
      </c>
      <c r="V312" s="19" t="s">
        <v>961</v>
      </c>
      <c r="W312" s="19" t="s">
        <v>33</v>
      </c>
      <c r="X312" s="22" t="s">
        <v>1011</v>
      </c>
      <c r="Y312" s="19" t="s">
        <v>36</v>
      </c>
      <c r="Z312" s="42" t="s">
        <v>993</v>
      </c>
    </row>
    <row r="313" s="13" customFormat="1" ht="18" customHeight="1" spans="1:26">
      <c r="A313" s="19">
        <v>310</v>
      </c>
      <c r="B313" s="19" t="s">
        <v>28</v>
      </c>
      <c r="C313" s="19" t="s">
        <v>54</v>
      </c>
      <c r="D313" s="19" t="s">
        <v>1014</v>
      </c>
      <c r="E313" s="23" t="s">
        <v>1015</v>
      </c>
      <c r="F313" s="19" t="s">
        <v>28</v>
      </c>
      <c r="G313" s="19" t="s">
        <v>84</v>
      </c>
      <c r="H313" s="19">
        <v>11193.17</v>
      </c>
      <c r="I313" s="19">
        <v>18006.65</v>
      </c>
      <c r="J313" s="27">
        <f t="shared" si="37"/>
        <v>0.608717637630805</v>
      </c>
      <c r="K313" s="19">
        <v>903.08</v>
      </c>
      <c r="L313" s="27">
        <f t="shared" si="40"/>
        <v>0.0501525825181252</v>
      </c>
      <c r="M313" s="19">
        <v>903.08</v>
      </c>
      <c r="N313" s="27">
        <f t="shared" si="41"/>
        <v>0.0501525825181252</v>
      </c>
      <c r="O313" s="31">
        <v>903.078178</v>
      </c>
      <c r="P313" s="31">
        <v>903.078178</v>
      </c>
      <c r="Q313" s="37">
        <f t="shared" si="34"/>
        <v>-0.00182200000006105</v>
      </c>
      <c r="R313" s="38">
        <f t="shared" si="38"/>
        <v>0.0501524813332852</v>
      </c>
      <c r="S313" s="19" t="s">
        <v>80</v>
      </c>
      <c r="T313" s="19" t="s">
        <v>33</v>
      </c>
      <c r="U313" s="19" t="s">
        <v>80</v>
      </c>
      <c r="V313" s="19" t="s">
        <v>299</v>
      </c>
      <c r="W313" s="19" t="s">
        <v>33</v>
      </c>
      <c r="X313" s="22" t="s">
        <v>1016</v>
      </c>
      <c r="Y313" s="19" t="s">
        <v>36</v>
      </c>
      <c r="Z313" s="42" t="s">
        <v>993</v>
      </c>
    </row>
    <row r="314" s="13" customFormat="1" ht="18" customHeight="1" spans="1:26">
      <c r="A314" s="19">
        <v>311</v>
      </c>
      <c r="B314" s="19" t="s">
        <v>28</v>
      </c>
      <c r="C314" s="19" t="s">
        <v>54</v>
      </c>
      <c r="D314" s="19" t="s">
        <v>1017</v>
      </c>
      <c r="E314" s="23" t="s">
        <v>1018</v>
      </c>
      <c r="F314" s="19" t="s">
        <v>28</v>
      </c>
      <c r="G314" s="19" t="s">
        <v>129</v>
      </c>
      <c r="H314" s="19">
        <v>517.6</v>
      </c>
      <c r="I314" s="19">
        <v>632.74</v>
      </c>
      <c r="J314" s="27">
        <f t="shared" si="37"/>
        <v>0.222449768160742</v>
      </c>
      <c r="K314" s="19">
        <v>302</v>
      </c>
      <c r="L314" s="27">
        <f t="shared" si="40"/>
        <v>0.477289249928881</v>
      </c>
      <c r="M314" s="19">
        <v>302</v>
      </c>
      <c r="N314" s="27">
        <f t="shared" si="41"/>
        <v>0.477289249928881</v>
      </c>
      <c r="O314" s="31">
        <v>302</v>
      </c>
      <c r="P314" s="31">
        <v>302</v>
      </c>
      <c r="Q314" s="37">
        <f t="shared" si="34"/>
        <v>0</v>
      </c>
      <c r="R314" s="38">
        <f t="shared" si="38"/>
        <v>0.477289249928881</v>
      </c>
      <c r="S314" s="19" t="s">
        <v>892</v>
      </c>
      <c r="T314" s="19" t="s">
        <v>33</v>
      </c>
      <c r="U314" s="19" t="s">
        <v>483</v>
      </c>
      <c r="V314" s="19" t="s">
        <v>399</v>
      </c>
      <c r="W314" s="19" t="s">
        <v>33</v>
      </c>
      <c r="X314" s="22" t="s">
        <v>1016</v>
      </c>
      <c r="Y314" s="19" t="s">
        <v>36</v>
      </c>
      <c r="Z314" s="42" t="s">
        <v>993</v>
      </c>
    </row>
    <row r="315" s="13" customFormat="1" ht="18" customHeight="1" spans="1:26">
      <c r="A315" s="19">
        <v>312</v>
      </c>
      <c r="B315" s="19" t="s">
        <v>28</v>
      </c>
      <c r="C315" s="19" t="s">
        <v>54</v>
      </c>
      <c r="D315" s="19" t="s">
        <v>1019</v>
      </c>
      <c r="E315" s="23" t="s">
        <v>1020</v>
      </c>
      <c r="F315" s="19" t="s">
        <v>28</v>
      </c>
      <c r="G315" s="19" t="s">
        <v>50</v>
      </c>
      <c r="H315" s="19">
        <v>1537.98</v>
      </c>
      <c r="I315" s="19">
        <v>1875.36</v>
      </c>
      <c r="J315" s="27">
        <f t="shared" si="37"/>
        <v>0.219365661452034</v>
      </c>
      <c r="K315" s="19">
        <v>582.04</v>
      </c>
      <c r="L315" s="27">
        <f t="shared" si="40"/>
        <v>0.310361743878509</v>
      </c>
      <c r="M315" s="19">
        <v>519.08</v>
      </c>
      <c r="N315" s="27">
        <f t="shared" si="41"/>
        <v>0.276789523078236</v>
      </c>
      <c r="O315" s="31">
        <v>519.075503</v>
      </c>
      <c r="P315" s="31">
        <v>519.075503</v>
      </c>
      <c r="Q315" s="37">
        <f t="shared" si="34"/>
        <v>-0.00449700000001485</v>
      </c>
      <c r="R315" s="38">
        <f t="shared" si="38"/>
        <v>0.27678712513864</v>
      </c>
      <c r="S315" s="19" t="s">
        <v>1021</v>
      </c>
      <c r="T315" s="19" t="s">
        <v>33</v>
      </c>
      <c r="U315" s="19" t="s">
        <v>88</v>
      </c>
      <c r="V315" s="40" t="s">
        <v>89</v>
      </c>
      <c r="W315" s="19" t="s">
        <v>33</v>
      </c>
      <c r="X315" s="22" t="s">
        <v>1022</v>
      </c>
      <c r="Y315" s="19" t="s">
        <v>36</v>
      </c>
      <c r="Z315" s="42" t="s">
        <v>993</v>
      </c>
    </row>
    <row r="316" s="13" customFormat="1" ht="18" customHeight="1" spans="1:26">
      <c r="A316" s="19">
        <v>313</v>
      </c>
      <c r="B316" s="19" t="s">
        <v>28</v>
      </c>
      <c r="C316" s="19" t="s">
        <v>54</v>
      </c>
      <c r="D316" s="47" t="s">
        <v>1023</v>
      </c>
      <c r="E316" s="23" t="s">
        <v>1024</v>
      </c>
      <c r="F316" s="19" t="s">
        <v>28</v>
      </c>
      <c r="G316" s="19" t="s">
        <v>87</v>
      </c>
      <c r="H316" s="19">
        <v>2220.82</v>
      </c>
      <c r="I316" s="19">
        <v>4008.02</v>
      </c>
      <c r="J316" s="27">
        <f t="shared" si="37"/>
        <v>0.804747795859187</v>
      </c>
      <c r="K316" s="19">
        <v>2383.41</v>
      </c>
      <c r="L316" s="27">
        <f t="shared" si="40"/>
        <v>0.594660206286396</v>
      </c>
      <c r="M316" s="19">
        <v>1978.71</v>
      </c>
      <c r="N316" s="27">
        <f t="shared" si="41"/>
        <v>0.49368765624922</v>
      </c>
      <c r="O316" s="31">
        <v>1978.70573</v>
      </c>
      <c r="P316" s="31">
        <v>1978.70573</v>
      </c>
      <c r="Q316" s="37">
        <f t="shared" si="34"/>
        <v>-0.00427000000013322</v>
      </c>
      <c r="R316" s="38">
        <f t="shared" si="38"/>
        <v>0.493686590885275</v>
      </c>
      <c r="S316" s="19"/>
      <c r="T316" s="19"/>
      <c r="U316" s="19" t="s">
        <v>179</v>
      </c>
      <c r="V316" s="40" t="s">
        <v>180</v>
      </c>
      <c r="W316" s="19" t="s">
        <v>33</v>
      </c>
      <c r="X316" s="20" t="s">
        <v>1025</v>
      </c>
      <c r="Y316" s="19" t="s">
        <v>36</v>
      </c>
      <c r="Z316" s="42" t="s">
        <v>993</v>
      </c>
    </row>
    <row r="317" s="13" customFormat="1" ht="18" customHeight="1" spans="1:26">
      <c r="A317" s="19">
        <v>314</v>
      </c>
      <c r="B317" s="19" t="s">
        <v>28</v>
      </c>
      <c r="C317" s="19" t="s">
        <v>28</v>
      </c>
      <c r="D317" s="47" t="s">
        <v>1026</v>
      </c>
      <c r="E317" s="25" t="s">
        <v>1027</v>
      </c>
      <c r="F317" s="19" t="s">
        <v>28</v>
      </c>
      <c r="G317" s="19" t="s">
        <v>1028</v>
      </c>
      <c r="H317" s="19">
        <v>526.08</v>
      </c>
      <c r="I317" s="19">
        <v>1628.23</v>
      </c>
      <c r="J317" s="27">
        <f>(I317/H317)-1</f>
        <v>2.09502357055961</v>
      </c>
      <c r="K317" s="19">
        <v>317.86</v>
      </c>
      <c r="L317" s="27">
        <f t="shared" si="40"/>
        <v>0.195218120290131</v>
      </c>
      <c r="M317" s="19">
        <v>270.07</v>
      </c>
      <c r="N317" s="27">
        <f t="shared" si="41"/>
        <v>0.165867230059635</v>
      </c>
      <c r="O317" s="31">
        <v>270.065317</v>
      </c>
      <c r="P317" s="31">
        <v>270.065317</v>
      </c>
      <c r="Q317" s="37">
        <f t="shared" si="34"/>
        <v>-0.00468299999999999</v>
      </c>
      <c r="R317" s="27">
        <f t="shared" si="38"/>
        <v>0.165864353930342</v>
      </c>
      <c r="S317" s="19" t="s">
        <v>88</v>
      </c>
      <c r="T317" s="19" t="s">
        <v>33</v>
      </c>
      <c r="U317" s="19" t="s">
        <v>88</v>
      </c>
      <c r="V317" s="40" t="s">
        <v>89</v>
      </c>
      <c r="W317" s="19" t="s">
        <v>33</v>
      </c>
      <c r="X317" s="22" t="s">
        <v>1029</v>
      </c>
      <c r="Y317" s="19" t="s">
        <v>36</v>
      </c>
      <c r="Z317" s="42" t="s">
        <v>1030</v>
      </c>
    </row>
    <row r="318" s="13" customFormat="1" ht="18" customHeight="1" spans="1:26">
      <c r="A318" s="19">
        <v>315</v>
      </c>
      <c r="B318" s="19" t="s">
        <v>28</v>
      </c>
      <c r="C318" s="19" t="s">
        <v>54</v>
      </c>
      <c r="D318" s="19" t="s">
        <v>1031</v>
      </c>
      <c r="E318" s="23" t="s">
        <v>1032</v>
      </c>
      <c r="F318" s="19" t="s">
        <v>28</v>
      </c>
      <c r="G318" s="19" t="s">
        <v>31</v>
      </c>
      <c r="H318" s="50">
        <v>3281.42</v>
      </c>
      <c r="I318" s="50">
        <v>3968.94</v>
      </c>
      <c r="J318" s="27">
        <f t="shared" ref="J318:J376" si="42">(I318-H318)/H318</f>
        <v>0.209519049679712</v>
      </c>
      <c r="K318" s="50">
        <v>804.84</v>
      </c>
      <c r="L318" s="50">
        <v>20.28</v>
      </c>
      <c r="M318" s="50">
        <v>804.84</v>
      </c>
      <c r="N318" s="50">
        <v>20.28</v>
      </c>
      <c r="O318" s="31">
        <v>804.83503</v>
      </c>
      <c r="P318" s="31">
        <v>804.83503</v>
      </c>
      <c r="Q318" s="37">
        <f t="shared" si="34"/>
        <v>-0.0049700000000712</v>
      </c>
      <c r="R318" s="38">
        <f t="shared" si="38"/>
        <v>0.20278337037093</v>
      </c>
      <c r="S318" s="19" t="s">
        <v>1033</v>
      </c>
      <c r="T318" s="19" t="s">
        <v>33</v>
      </c>
      <c r="U318" s="19" t="s">
        <v>80</v>
      </c>
      <c r="V318" s="19" t="s">
        <v>299</v>
      </c>
      <c r="W318" s="19" t="s">
        <v>33</v>
      </c>
      <c r="X318" s="22" t="s">
        <v>1034</v>
      </c>
      <c r="Y318" s="19" t="s">
        <v>36</v>
      </c>
      <c r="Z318" s="42" t="s">
        <v>993</v>
      </c>
    </row>
    <row r="319" s="13" customFormat="1" ht="18" customHeight="1" spans="1:26">
      <c r="A319" s="19">
        <v>316</v>
      </c>
      <c r="B319" s="19" t="s">
        <v>28</v>
      </c>
      <c r="C319" s="19" t="s">
        <v>54</v>
      </c>
      <c r="D319" s="19" t="s">
        <v>1035</v>
      </c>
      <c r="E319" s="23" t="s">
        <v>1036</v>
      </c>
      <c r="F319" s="19" t="s">
        <v>28</v>
      </c>
      <c r="G319" s="19" t="s">
        <v>31</v>
      </c>
      <c r="H319" s="19">
        <v>616.58</v>
      </c>
      <c r="I319" s="19">
        <v>1000.44</v>
      </c>
      <c r="J319" s="27">
        <f t="shared" si="42"/>
        <v>0.622563171040254</v>
      </c>
      <c r="K319" s="19">
        <v>423.44</v>
      </c>
      <c r="L319" s="27">
        <f>K319/I319</f>
        <v>0.42325376834193</v>
      </c>
      <c r="M319" s="19">
        <v>423.44</v>
      </c>
      <c r="N319" s="27">
        <f>M319/I319</f>
        <v>0.42325376834193</v>
      </c>
      <c r="O319" s="31">
        <v>423.446878</v>
      </c>
      <c r="P319" s="32">
        <v>423.44</v>
      </c>
      <c r="Q319" s="37">
        <f t="shared" si="34"/>
        <v>0.00687800000002881</v>
      </c>
      <c r="R319" s="38">
        <f t="shared" si="38"/>
        <v>0.42325376834193</v>
      </c>
      <c r="S319" s="19" t="s">
        <v>283</v>
      </c>
      <c r="T319" s="19" t="s">
        <v>33</v>
      </c>
      <c r="U319" s="19" t="s">
        <v>283</v>
      </c>
      <c r="V319" s="19" t="s">
        <v>284</v>
      </c>
      <c r="W319" s="19" t="s">
        <v>33</v>
      </c>
      <c r="X319" s="22" t="s">
        <v>1016</v>
      </c>
      <c r="Y319" s="19" t="s">
        <v>36</v>
      </c>
      <c r="Z319" s="42" t="s">
        <v>993</v>
      </c>
    </row>
    <row r="320" s="13" customFormat="1" ht="18" customHeight="1" spans="1:26">
      <c r="A320" s="19">
        <v>317</v>
      </c>
      <c r="B320" s="22" t="s">
        <v>33</v>
      </c>
      <c r="C320" s="22" t="s">
        <v>33</v>
      </c>
      <c r="D320" s="19" t="s">
        <v>1037</v>
      </c>
      <c r="E320" s="23" t="s">
        <v>1038</v>
      </c>
      <c r="F320" s="19" t="s">
        <v>28</v>
      </c>
      <c r="G320" s="19" t="s">
        <v>50</v>
      </c>
      <c r="H320" s="19">
        <v>102636.9</v>
      </c>
      <c r="I320" s="19">
        <v>122722.91</v>
      </c>
      <c r="J320" s="53">
        <f t="shared" si="42"/>
        <v>0.19569969474916</v>
      </c>
      <c r="K320" s="19">
        <v>6822.64</v>
      </c>
      <c r="L320" s="27">
        <f t="shared" ref="L320:L322" si="43">K320/I320</f>
        <v>0.0555938577401726</v>
      </c>
      <c r="M320" s="19">
        <v>6503.96</v>
      </c>
      <c r="N320" s="27">
        <f t="shared" ref="N320:N331" si="44">M320/I320</f>
        <v>0.0529971135788746</v>
      </c>
      <c r="O320" s="31">
        <v>6503.964917</v>
      </c>
      <c r="P320" s="31">
        <v>6503.964917</v>
      </c>
      <c r="Q320" s="37">
        <f t="shared" si="34"/>
        <v>0.00491700000020501</v>
      </c>
      <c r="R320" s="38">
        <f t="shared" si="38"/>
        <v>0.0529971536447433</v>
      </c>
      <c r="S320" s="19" t="s">
        <v>1039</v>
      </c>
      <c r="T320" s="19" t="s">
        <v>33</v>
      </c>
      <c r="U320" s="19" t="s">
        <v>1039</v>
      </c>
      <c r="V320" s="19" t="s">
        <v>65</v>
      </c>
      <c r="W320" s="19" t="s">
        <v>33</v>
      </c>
      <c r="X320" s="41" t="s">
        <v>1040</v>
      </c>
      <c r="Y320" s="19" t="s">
        <v>36</v>
      </c>
      <c r="Z320" s="42"/>
    </row>
    <row r="321" s="13" customFormat="1" ht="18" customHeight="1" spans="1:26">
      <c r="A321" s="19">
        <v>318</v>
      </c>
      <c r="B321" s="22" t="s">
        <v>33</v>
      </c>
      <c r="C321" s="22" t="s">
        <v>33</v>
      </c>
      <c r="D321" s="19" t="s">
        <v>1041</v>
      </c>
      <c r="E321" s="23" t="s">
        <v>1042</v>
      </c>
      <c r="F321" s="60" t="s">
        <v>33</v>
      </c>
      <c r="G321" s="19" t="s">
        <v>50</v>
      </c>
      <c r="H321" s="19">
        <v>3875.68</v>
      </c>
      <c r="I321" s="19">
        <v>6349.15</v>
      </c>
      <c r="J321" s="27">
        <f t="shared" si="42"/>
        <v>0.638202844404079</v>
      </c>
      <c r="K321" s="19">
        <v>378.84</v>
      </c>
      <c r="L321" s="27">
        <f t="shared" si="43"/>
        <v>0.0596678295519873</v>
      </c>
      <c r="M321" s="19">
        <v>376.38</v>
      </c>
      <c r="N321" s="27">
        <f t="shared" si="44"/>
        <v>0.059280376113338</v>
      </c>
      <c r="O321" s="31">
        <v>376.384758</v>
      </c>
      <c r="P321" s="31">
        <v>376.384758</v>
      </c>
      <c r="Q321" s="37">
        <f t="shared" si="34"/>
        <v>0.00475799999998117</v>
      </c>
      <c r="R321" s="38">
        <f t="shared" si="38"/>
        <v>0.0592811255049889</v>
      </c>
      <c r="S321" s="19" t="s">
        <v>1043</v>
      </c>
      <c r="T321" s="19" t="s">
        <v>33</v>
      </c>
      <c r="U321" s="19" t="s">
        <v>1043</v>
      </c>
      <c r="V321" s="112" t="s">
        <v>1044</v>
      </c>
      <c r="W321" s="19" t="s">
        <v>33</v>
      </c>
      <c r="X321" s="41" t="s">
        <v>1045</v>
      </c>
      <c r="Y321" s="19" t="s">
        <v>36</v>
      </c>
      <c r="Z321" s="42"/>
    </row>
    <row r="322" ht="18" customHeight="1" spans="1:26">
      <c r="A322" s="19">
        <v>319</v>
      </c>
      <c r="B322" s="22" t="s">
        <v>33</v>
      </c>
      <c r="C322" s="22" t="s">
        <v>33</v>
      </c>
      <c r="D322" s="19" t="s">
        <v>1046</v>
      </c>
      <c r="E322" s="23" t="s">
        <v>1047</v>
      </c>
      <c r="F322" s="60" t="s">
        <v>33</v>
      </c>
      <c r="G322" s="19" t="s">
        <v>87</v>
      </c>
      <c r="H322" s="19">
        <v>591.19</v>
      </c>
      <c r="I322" s="19">
        <v>1287.39</v>
      </c>
      <c r="J322" s="27">
        <f t="shared" si="42"/>
        <v>1.17762479067643</v>
      </c>
      <c r="K322" s="19">
        <v>1242.85</v>
      </c>
      <c r="L322" s="27">
        <f t="shared" si="43"/>
        <v>0.965402869371364</v>
      </c>
      <c r="M322" s="19">
        <v>1078.51</v>
      </c>
      <c r="N322" s="27">
        <f t="shared" si="44"/>
        <v>0.837749244595655</v>
      </c>
      <c r="O322" s="31">
        <v>1078.519115</v>
      </c>
      <c r="P322" s="31">
        <v>1078.519115</v>
      </c>
      <c r="Q322" s="37">
        <f t="shared" si="34"/>
        <v>0.00911500000006527</v>
      </c>
      <c r="R322" s="38">
        <f t="shared" si="38"/>
        <v>0.837756324812217</v>
      </c>
      <c r="S322" s="19" t="s">
        <v>1048</v>
      </c>
      <c r="T322" s="19" t="s">
        <v>33</v>
      </c>
      <c r="U322" s="19" t="s">
        <v>1049</v>
      </c>
      <c r="V322" s="19" t="s">
        <v>553</v>
      </c>
      <c r="W322" s="19" t="s">
        <v>33</v>
      </c>
      <c r="X322" s="41" t="s">
        <v>1050</v>
      </c>
      <c r="Y322" s="19" t="s">
        <v>36</v>
      </c>
      <c r="Z322" s="42"/>
    </row>
    <row r="323" ht="18" customHeight="1" spans="1:26">
      <c r="A323" s="19">
        <v>320</v>
      </c>
      <c r="B323" s="22" t="s">
        <v>33</v>
      </c>
      <c r="C323" s="22" t="s">
        <v>33</v>
      </c>
      <c r="D323" s="19" t="s">
        <v>1051</v>
      </c>
      <c r="E323" s="23" t="s">
        <v>1052</v>
      </c>
      <c r="F323" s="60" t="s">
        <v>33</v>
      </c>
      <c r="G323" s="19" t="s">
        <v>97</v>
      </c>
      <c r="H323" s="19">
        <v>1063.82</v>
      </c>
      <c r="I323" s="28">
        <v>1398.3</v>
      </c>
      <c r="J323" s="27">
        <f t="shared" si="42"/>
        <v>0.314414092609652</v>
      </c>
      <c r="K323" s="19">
        <v>110.86</v>
      </c>
      <c r="L323" s="27">
        <f>M323/I323</f>
        <v>0.0792819852678252</v>
      </c>
      <c r="M323" s="19">
        <v>110.86</v>
      </c>
      <c r="N323" s="27">
        <f t="shared" si="44"/>
        <v>0.0792819852678252</v>
      </c>
      <c r="O323" s="53"/>
      <c r="P323" s="27"/>
      <c r="Q323" s="39">
        <f t="shared" si="34"/>
        <v>-110.86</v>
      </c>
      <c r="R323" s="27"/>
      <c r="S323" s="19" t="s">
        <v>1053</v>
      </c>
      <c r="T323" s="19" t="s">
        <v>33</v>
      </c>
      <c r="U323" s="19" t="s">
        <v>1053</v>
      </c>
      <c r="V323" s="19" t="s">
        <v>136</v>
      </c>
      <c r="W323" s="19" t="s">
        <v>33</v>
      </c>
      <c r="X323" s="41" t="s">
        <v>1050</v>
      </c>
      <c r="Y323" s="19" t="s">
        <v>36</v>
      </c>
      <c r="Z323" s="42"/>
    </row>
    <row r="324" ht="18" customHeight="1" spans="1:26">
      <c r="A324" s="19">
        <v>321</v>
      </c>
      <c r="B324" s="22" t="s">
        <v>33</v>
      </c>
      <c r="C324" s="22" t="s">
        <v>54</v>
      </c>
      <c r="D324" s="19" t="s">
        <v>1054</v>
      </c>
      <c r="E324" s="23" t="s">
        <v>1055</v>
      </c>
      <c r="F324" s="19" t="s">
        <v>28</v>
      </c>
      <c r="G324" s="19" t="s">
        <v>50</v>
      </c>
      <c r="H324" s="19">
        <v>25.8</v>
      </c>
      <c r="I324" s="19">
        <v>143.45</v>
      </c>
      <c r="J324" s="27">
        <f t="shared" si="42"/>
        <v>4.56007751937984</v>
      </c>
      <c r="K324" s="19">
        <v>53.4</v>
      </c>
      <c r="L324" s="27">
        <f t="shared" ref="L324:L387" si="45">K324/I324</f>
        <v>0.372255141164169</v>
      </c>
      <c r="M324" s="19">
        <v>52.19</v>
      </c>
      <c r="N324" s="27">
        <f t="shared" si="44"/>
        <v>0.363820146392471</v>
      </c>
      <c r="O324" s="31">
        <v>52.199108</v>
      </c>
      <c r="P324" s="31">
        <v>52.199108</v>
      </c>
      <c r="Q324" s="37">
        <f t="shared" si="34"/>
        <v>0.00910800000000478</v>
      </c>
      <c r="R324" s="38">
        <f>P324/I324</f>
        <v>0.363883638898571</v>
      </c>
      <c r="S324" s="19" t="s">
        <v>1056</v>
      </c>
      <c r="T324" s="60" t="s">
        <v>28</v>
      </c>
      <c r="U324" s="19" t="s">
        <v>1056</v>
      </c>
      <c r="V324" s="19" t="s">
        <v>1057</v>
      </c>
      <c r="W324" s="60" t="s">
        <v>28</v>
      </c>
      <c r="X324" s="41" t="s">
        <v>1058</v>
      </c>
      <c r="Y324" s="19" t="s">
        <v>36</v>
      </c>
      <c r="Z324" s="42" t="s">
        <v>1059</v>
      </c>
    </row>
    <row r="325" ht="18" customHeight="1" spans="1:26">
      <c r="A325" s="19">
        <v>322</v>
      </c>
      <c r="B325" s="22" t="s">
        <v>33</v>
      </c>
      <c r="C325" s="22" t="s">
        <v>54</v>
      </c>
      <c r="D325" s="19" t="s">
        <v>1060</v>
      </c>
      <c r="E325" s="23" t="s">
        <v>1061</v>
      </c>
      <c r="F325" s="19" t="s">
        <v>28</v>
      </c>
      <c r="G325" s="19" t="s">
        <v>50</v>
      </c>
      <c r="H325" s="19">
        <v>963.41</v>
      </c>
      <c r="I325" s="19">
        <v>2004.35</v>
      </c>
      <c r="J325" s="27">
        <f t="shared" si="42"/>
        <v>1.08047456430803</v>
      </c>
      <c r="K325" s="19">
        <v>560.79</v>
      </c>
      <c r="L325" s="27">
        <f t="shared" si="45"/>
        <v>0.279786464439843</v>
      </c>
      <c r="M325" s="19">
        <v>558.01</v>
      </c>
      <c r="N325" s="27">
        <f t="shared" si="44"/>
        <v>0.278399481128545</v>
      </c>
      <c r="O325" s="31">
        <v>558.010048</v>
      </c>
      <c r="P325" s="31">
        <v>558.010048</v>
      </c>
      <c r="Q325" s="37">
        <f t="shared" ref="Q325:Q388" si="46">O325-M325</f>
        <v>4.79999999924985e-5</v>
      </c>
      <c r="R325" s="38">
        <f>P325/I325</f>
        <v>0.278399505076459</v>
      </c>
      <c r="S325" s="19" t="s">
        <v>1062</v>
      </c>
      <c r="T325" s="60" t="s">
        <v>28</v>
      </c>
      <c r="U325" s="19" t="s">
        <v>1062</v>
      </c>
      <c r="V325" s="40" t="s">
        <v>1063</v>
      </c>
      <c r="W325" s="60" t="s">
        <v>28</v>
      </c>
      <c r="X325" s="41" t="s">
        <v>1058</v>
      </c>
      <c r="Y325" s="19" t="s">
        <v>36</v>
      </c>
      <c r="Z325" s="42" t="s">
        <v>1059</v>
      </c>
    </row>
    <row r="326" ht="18" customHeight="1" spans="1:26">
      <c r="A326" s="19">
        <v>323</v>
      </c>
      <c r="B326" s="22" t="s">
        <v>33</v>
      </c>
      <c r="C326" s="19" t="s">
        <v>33</v>
      </c>
      <c r="D326" s="19" t="s">
        <v>1064</v>
      </c>
      <c r="E326" s="25" t="s">
        <v>1065</v>
      </c>
      <c r="F326" s="19" t="s">
        <v>28</v>
      </c>
      <c r="G326" s="19" t="s">
        <v>744</v>
      </c>
      <c r="H326" s="19">
        <v>1424.76</v>
      </c>
      <c r="I326" s="19">
        <v>14024.94</v>
      </c>
      <c r="J326" s="27">
        <f t="shared" si="42"/>
        <v>8.84372104775541</v>
      </c>
      <c r="K326" s="19">
        <v>720.15</v>
      </c>
      <c r="L326" s="27">
        <f t="shared" si="45"/>
        <v>0.051347813252677</v>
      </c>
      <c r="M326" s="19">
        <v>664.42</v>
      </c>
      <c r="N326" s="27">
        <f t="shared" si="44"/>
        <v>0.0473741777148423</v>
      </c>
      <c r="O326" s="31">
        <v>664.423669</v>
      </c>
      <c r="P326" s="31">
        <v>664.423669</v>
      </c>
      <c r="Q326" s="37">
        <f t="shared" si="46"/>
        <v>0.00366900000005899</v>
      </c>
      <c r="R326" s="53">
        <f>P326/I326</f>
        <v>0.0473744393202395</v>
      </c>
      <c r="S326" s="19" t="s">
        <v>163</v>
      </c>
      <c r="T326" s="19" t="s">
        <v>33</v>
      </c>
      <c r="U326" s="19" t="s">
        <v>163</v>
      </c>
      <c r="V326" s="40" t="s">
        <v>246</v>
      </c>
      <c r="W326" s="19" t="s">
        <v>33</v>
      </c>
      <c r="X326" s="41" t="s">
        <v>1066</v>
      </c>
      <c r="Y326" s="19" t="s">
        <v>36</v>
      </c>
      <c r="Z326" s="42"/>
    </row>
    <row r="327" ht="18" customHeight="1" spans="1:26">
      <c r="A327" s="19">
        <v>324</v>
      </c>
      <c r="B327" s="22" t="s">
        <v>33</v>
      </c>
      <c r="C327" s="19" t="s">
        <v>33</v>
      </c>
      <c r="D327" s="19" t="s">
        <v>1067</v>
      </c>
      <c r="E327" s="23" t="s">
        <v>1068</v>
      </c>
      <c r="F327" s="19" t="s">
        <v>28</v>
      </c>
      <c r="G327" s="19" t="s">
        <v>57</v>
      </c>
      <c r="H327" s="19">
        <v>312509.55</v>
      </c>
      <c r="I327" s="19">
        <v>745089.51</v>
      </c>
      <c r="J327" s="27">
        <f t="shared" si="42"/>
        <v>1.38421357043329</v>
      </c>
      <c r="K327" s="19">
        <v>24805.15</v>
      </c>
      <c r="L327" s="27">
        <f t="shared" si="45"/>
        <v>0.0332915034597655</v>
      </c>
      <c r="M327" s="19">
        <v>23824.82</v>
      </c>
      <c r="N327" s="27">
        <f t="shared" si="44"/>
        <v>0.0319757823459359</v>
      </c>
      <c r="O327" s="31">
        <v>23824.815752</v>
      </c>
      <c r="P327" s="31">
        <v>23824.815752</v>
      </c>
      <c r="Q327" s="37">
        <f t="shared" si="46"/>
        <v>-0.00424800000109826</v>
      </c>
      <c r="R327" s="48">
        <f>P327/I327</f>
        <v>0.0319757766446074</v>
      </c>
      <c r="S327" s="19" t="s">
        <v>1069</v>
      </c>
      <c r="T327" s="19" t="s">
        <v>33</v>
      </c>
      <c r="U327" s="19" t="s">
        <v>1069</v>
      </c>
      <c r="V327" s="40" t="s">
        <v>1070</v>
      </c>
      <c r="W327" s="19" t="s">
        <v>33</v>
      </c>
      <c r="X327" s="41" t="s">
        <v>1071</v>
      </c>
      <c r="Y327" s="19" t="s">
        <v>36</v>
      </c>
      <c r="Z327" s="42"/>
    </row>
    <row r="328" ht="18" customHeight="1" spans="1:26">
      <c r="A328" s="19">
        <v>325</v>
      </c>
      <c r="B328" s="22" t="s">
        <v>33</v>
      </c>
      <c r="C328" s="22" t="s">
        <v>33</v>
      </c>
      <c r="D328" s="20" t="s">
        <v>1072</v>
      </c>
      <c r="E328" s="23" t="s">
        <v>1073</v>
      </c>
      <c r="F328" s="61" t="s">
        <v>33</v>
      </c>
      <c r="G328" s="20" t="s">
        <v>50</v>
      </c>
      <c r="H328" s="20">
        <v>5953.68</v>
      </c>
      <c r="I328" s="20">
        <v>9769.39</v>
      </c>
      <c r="J328" s="27">
        <f t="shared" si="42"/>
        <v>0.640899410112737</v>
      </c>
      <c r="K328" s="20">
        <v>2343.25</v>
      </c>
      <c r="L328" s="27">
        <f t="shared" si="45"/>
        <v>0.23985632675121</v>
      </c>
      <c r="M328" s="20">
        <v>2343.25</v>
      </c>
      <c r="N328" s="51">
        <f t="shared" si="44"/>
        <v>0.23985632675121</v>
      </c>
      <c r="O328" s="62"/>
      <c r="P328" s="51"/>
      <c r="Q328" s="39">
        <f t="shared" si="46"/>
        <v>-2343.25</v>
      </c>
      <c r="R328" s="51"/>
      <c r="S328" s="20" t="s">
        <v>1074</v>
      </c>
      <c r="T328" s="20" t="s">
        <v>33</v>
      </c>
      <c r="U328" s="20" t="s">
        <v>131</v>
      </c>
      <c r="V328" s="20" t="s">
        <v>132</v>
      </c>
      <c r="W328" s="19" t="s">
        <v>33</v>
      </c>
      <c r="X328" s="41" t="s">
        <v>1050</v>
      </c>
      <c r="Y328" s="19" t="s">
        <v>36</v>
      </c>
      <c r="Z328" s="42"/>
    </row>
    <row r="329" ht="18" customHeight="1" spans="1:26">
      <c r="A329" s="19">
        <v>326</v>
      </c>
      <c r="B329" s="22" t="s">
        <v>33</v>
      </c>
      <c r="C329" s="22" t="s">
        <v>54</v>
      </c>
      <c r="D329" s="22" t="s">
        <v>1075</v>
      </c>
      <c r="E329" s="23" t="s">
        <v>1076</v>
      </c>
      <c r="F329" s="19" t="s">
        <v>28</v>
      </c>
      <c r="G329" s="22" t="s">
        <v>87</v>
      </c>
      <c r="H329" s="22">
        <v>1093.55</v>
      </c>
      <c r="I329" s="22">
        <v>1339.19</v>
      </c>
      <c r="J329" s="27">
        <f t="shared" si="42"/>
        <v>0.224626217365461</v>
      </c>
      <c r="K329" s="22">
        <v>154.03</v>
      </c>
      <c r="L329" s="27">
        <f t="shared" si="45"/>
        <v>0.115017286568747</v>
      </c>
      <c r="M329" s="22">
        <v>128.57</v>
      </c>
      <c r="N329" s="27">
        <f t="shared" si="44"/>
        <v>0.0960057945474503</v>
      </c>
      <c r="O329" s="31">
        <v>128.572547</v>
      </c>
      <c r="P329" s="31">
        <v>128.572547</v>
      </c>
      <c r="Q329" s="37">
        <f t="shared" si="46"/>
        <v>0.00254699999999275</v>
      </c>
      <c r="R329" s="38">
        <f>P329/I329</f>
        <v>0.0960076964433725</v>
      </c>
      <c r="S329" s="22" t="s">
        <v>1077</v>
      </c>
      <c r="T329" s="67" t="s">
        <v>28</v>
      </c>
      <c r="U329" s="22" t="s">
        <v>1077</v>
      </c>
      <c r="V329" s="22" t="s">
        <v>1078</v>
      </c>
      <c r="W329" s="60" t="s">
        <v>28</v>
      </c>
      <c r="X329" s="41" t="s">
        <v>1058</v>
      </c>
      <c r="Y329" s="19" t="s">
        <v>36</v>
      </c>
      <c r="Z329" s="42" t="s">
        <v>1059</v>
      </c>
    </row>
    <row r="330" ht="18" customHeight="1" spans="1:26">
      <c r="A330" s="19">
        <v>327</v>
      </c>
      <c r="B330" s="22" t="s">
        <v>33</v>
      </c>
      <c r="C330" s="22" t="s">
        <v>33</v>
      </c>
      <c r="D330" s="22" t="s">
        <v>1079</v>
      </c>
      <c r="E330" s="23" t="s">
        <v>1080</v>
      </c>
      <c r="F330" s="61" t="s">
        <v>33</v>
      </c>
      <c r="G330" s="22" t="s">
        <v>45</v>
      </c>
      <c r="H330" s="22">
        <v>3162.88</v>
      </c>
      <c r="I330" s="22">
        <v>3982.98</v>
      </c>
      <c r="J330" s="27">
        <f t="shared" si="42"/>
        <v>0.259289002428167</v>
      </c>
      <c r="K330" s="22">
        <v>722.88</v>
      </c>
      <c r="L330" s="27">
        <f t="shared" si="45"/>
        <v>0.181492249521715</v>
      </c>
      <c r="M330" s="22">
        <v>722.88</v>
      </c>
      <c r="N330" s="27">
        <f t="shared" si="44"/>
        <v>0.181492249521715</v>
      </c>
      <c r="O330" s="53"/>
      <c r="P330" s="27"/>
      <c r="Q330" s="39">
        <f t="shared" si="46"/>
        <v>-722.88</v>
      </c>
      <c r="R330" s="27"/>
      <c r="S330" s="22" t="s">
        <v>371</v>
      </c>
      <c r="T330" s="22" t="s">
        <v>33</v>
      </c>
      <c r="U330" s="22" t="s">
        <v>371</v>
      </c>
      <c r="V330" s="113" t="s">
        <v>372</v>
      </c>
      <c r="W330" s="19" t="s">
        <v>33</v>
      </c>
      <c r="X330" s="41" t="s">
        <v>1050</v>
      </c>
      <c r="Y330" s="19" t="s">
        <v>36</v>
      </c>
      <c r="Z330" s="42"/>
    </row>
    <row r="331" ht="18" customHeight="1" spans="1:26">
      <c r="A331" s="19">
        <v>328</v>
      </c>
      <c r="B331" s="22" t="s">
        <v>33</v>
      </c>
      <c r="C331" s="22" t="s">
        <v>33</v>
      </c>
      <c r="D331" s="22" t="s">
        <v>1081</v>
      </c>
      <c r="E331" s="23" t="s">
        <v>1082</v>
      </c>
      <c r="F331" s="19" t="s">
        <v>28</v>
      </c>
      <c r="G331" s="22" t="s">
        <v>1083</v>
      </c>
      <c r="H331" s="22">
        <v>4402.75</v>
      </c>
      <c r="I331" s="22">
        <v>5054.49</v>
      </c>
      <c r="J331" s="53">
        <f t="shared" si="42"/>
        <v>0.148030208392482</v>
      </c>
      <c r="K331" s="22">
        <v>948.56</v>
      </c>
      <c r="L331" s="27">
        <f t="shared" si="45"/>
        <v>0.187666807135834</v>
      </c>
      <c r="M331" s="22">
        <v>926.14</v>
      </c>
      <c r="N331" s="27">
        <f t="shared" si="44"/>
        <v>0.183231146960425</v>
      </c>
      <c r="O331" s="31">
        <v>926.138719</v>
      </c>
      <c r="P331" s="31">
        <v>926.138719</v>
      </c>
      <c r="Q331" s="37">
        <f t="shared" si="46"/>
        <v>-0.00128099999994902</v>
      </c>
      <c r="R331" s="38">
        <f>P331/I331</f>
        <v>0.183230893522393</v>
      </c>
      <c r="S331" s="22" t="s">
        <v>1084</v>
      </c>
      <c r="T331" s="22" t="s">
        <v>33</v>
      </c>
      <c r="U331" s="22" t="s">
        <v>1085</v>
      </c>
      <c r="V331" s="22" t="s">
        <v>1086</v>
      </c>
      <c r="W331" s="19" t="s">
        <v>33</v>
      </c>
      <c r="X331" s="41" t="s">
        <v>1087</v>
      </c>
      <c r="Y331" s="19" t="s">
        <v>36</v>
      </c>
      <c r="Z331" s="42"/>
    </row>
    <row r="332" ht="18" customHeight="1" spans="1:26">
      <c r="A332" s="19">
        <v>329</v>
      </c>
      <c r="B332" s="22" t="s">
        <v>33</v>
      </c>
      <c r="C332" s="22" t="s">
        <v>33</v>
      </c>
      <c r="D332" s="19" t="s">
        <v>1088</v>
      </c>
      <c r="E332" s="23" t="s">
        <v>1089</v>
      </c>
      <c r="F332" s="19" t="s">
        <v>28</v>
      </c>
      <c r="G332" s="19" t="s">
        <v>57</v>
      </c>
      <c r="H332" s="19">
        <v>288.13</v>
      </c>
      <c r="I332" s="19">
        <v>294.41</v>
      </c>
      <c r="J332" s="53">
        <f t="shared" si="42"/>
        <v>0.0217957172109813</v>
      </c>
      <c r="K332" s="19">
        <v>123.28</v>
      </c>
      <c r="L332" s="27">
        <f t="shared" si="45"/>
        <v>0.418735776638022</v>
      </c>
      <c r="M332" s="63"/>
      <c r="N332" s="64"/>
      <c r="O332" s="65">
        <v>123.281847</v>
      </c>
      <c r="P332" s="32">
        <v>123.28</v>
      </c>
      <c r="Q332" s="39">
        <f t="shared" si="46"/>
        <v>123.281847</v>
      </c>
      <c r="R332" s="38">
        <f>P332/I332</f>
        <v>0.418735776638022</v>
      </c>
      <c r="S332" s="19" t="s">
        <v>80</v>
      </c>
      <c r="T332" s="19" t="s">
        <v>33</v>
      </c>
      <c r="U332" s="19" t="s">
        <v>1090</v>
      </c>
      <c r="V332" s="40" t="s">
        <v>52</v>
      </c>
      <c r="W332" s="19" t="s">
        <v>33</v>
      </c>
      <c r="X332" s="41" t="s">
        <v>1091</v>
      </c>
      <c r="Y332" s="19" t="s">
        <v>36</v>
      </c>
      <c r="Z332" s="42"/>
    </row>
    <row r="333" ht="18" customHeight="1" spans="1:26">
      <c r="A333" s="19">
        <v>330</v>
      </c>
      <c r="B333" s="22" t="s">
        <v>33</v>
      </c>
      <c r="C333" s="22" t="s">
        <v>33</v>
      </c>
      <c r="D333" s="19" t="s">
        <v>1092</v>
      </c>
      <c r="E333" s="23" t="s">
        <v>1093</v>
      </c>
      <c r="F333" s="61" t="s">
        <v>33</v>
      </c>
      <c r="G333" s="19" t="s">
        <v>50</v>
      </c>
      <c r="H333" s="19">
        <v>2880.09</v>
      </c>
      <c r="I333" s="19">
        <v>11366.2</v>
      </c>
      <c r="J333" s="27">
        <f t="shared" si="42"/>
        <v>2.94647389491301</v>
      </c>
      <c r="K333" s="19">
        <v>3245.14</v>
      </c>
      <c r="L333" s="27">
        <f t="shared" si="45"/>
        <v>0.285507909415636</v>
      </c>
      <c r="M333" s="19">
        <v>3243.89</v>
      </c>
      <c r="N333" s="27">
        <f t="shared" ref="N333:N366" si="47">M333/I333</f>
        <v>0.285397934226039</v>
      </c>
      <c r="O333" s="53"/>
      <c r="P333" s="27"/>
      <c r="Q333" s="39">
        <f t="shared" si="46"/>
        <v>-3243.89</v>
      </c>
      <c r="R333" s="27"/>
      <c r="S333" s="19" t="s">
        <v>1094</v>
      </c>
      <c r="T333" s="19" t="s">
        <v>33</v>
      </c>
      <c r="U333" s="19" t="s">
        <v>804</v>
      </c>
      <c r="V333" s="40" t="s">
        <v>961</v>
      </c>
      <c r="W333" s="19" t="s">
        <v>33</v>
      </c>
      <c r="X333" s="41" t="s">
        <v>1045</v>
      </c>
      <c r="Y333" s="19" t="s">
        <v>36</v>
      </c>
      <c r="Z333" s="42"/>
    </row>
    <row r="334" ht="18" customHeight="1" spans="1:26">
      <c r="A334" s="19">
        <v>331</v>
      </c>
      <c r="B334" s="22" t="s">
        <v>33</v>
      </c>
      <c r="C334" s="22" t="s">
        <v>33</v>
      </c>
      <c r="D334" s="19" t="s">
        <v>1095</v>
      </c>
      <c r="E334" s="23" t="s">
        <v>1096</v>
      </c>
      <c r="F334" s="61" t="s">
        <v>33</v>
      </c>
      <c r="G334" s="19" t="s">
        <v>87</v>
      </c>
      <c r="H334" s="19">
        <v>5594.01</v>
      </c>
      <c r="I334" s="19">
        <v>4678.99</v>
      </c>
      <c r="J334" s="62">
        <f t="shared" si="42"/>
        <v>-0.163571391542024</v>
      </c>
      <c r="K334" s="19">
        <v>852.96</v>
      </c>
      <c r="L334" s="27">
        <f t="shared" si="45"/>
        <v>0.182295751860979</v>
      </c>
      <c r="M334" s="19">
        <v>808.52</v>
      </c>
      <c r="N334" s="27">
        <f t="shared" si="47"/>
        <v>0.172797975631493</v>
      </c>
      <c r="O334" s="53"/>
      <c r="P334" s="27"/>
      <c r="Q334" s="39">
        <f t="shared" si="46"/>
        <v>-808.52</v>
      </c>
      <c r="R334" s="27"/>
      <c r="S334" s="19" t="s">
        <v>163</v>
      </c>
      <c r="T334" s="19" t="s">
        <v>33</v>
      </c>
      <c r="U334" s="19" t="s">
        <v>88</v>
      </c>
      <c r="V334" s="40" t="s">
        <v>89</v>
      </c>
      <c r="W334" s="19" t="s">
        <v>33</v>
      </c>
      <c r="X334" s="41" t="s">
        <v>1097</v>
      </c>
      <c r="Y334" s="19" t="s">
        <v>36</v>
      </c>
      <c r="Z334" s="42"/>
    </row>
    <row r="335" ht="18" customHeight="1" spans="1:26">
      <c r="A335" s="19">
        <v>332</v>
      </c>
      <c r="B335" s="22" t="s">
        <v>33</v>
      </c>
      <c r="C335" s="22" t="s">
        <v>33</v>
      </c>
      <c r="D335" s="19" t="s">
        <v>1098</v>
      </c>
      <c r="E335" s="23" t="s">
        <v>1099</v>
      </c>
      <c r="F335" s="19" t="s">
        <v>28</v>
      </c>
      <c r="G335" s="19" t="s">
        <v>72</v>
      </c>
      <c r="H335" s="19">
        <v>0</v>
      </c>
      <c r="I335" s="19">
        <v>1.41</v>
      </c>
      <c r="J335" s="53" t="e">
        <f t="shared" si="42"/>
        <v>#DIV/0!</v>
      </c>
      <c r="K335" s="19">
        <v>957.72</v>
      </c>
      <c r="L335" s="27">
        <f t="shared" si="45"/>
        <v>679.234042553192</v>
      </c>
      <c r="M335" s="19">
        <v>805.75</v>
      </c>
      <c r="N335" s="27">
        <f t="shared" si="47"/>
        <v>571.45390070922</v>
      </c>
      <c r="O335" s="31">
        <v>805.75966</v>
      </c>
      <c r="P335" s="31">
        <v>805.75966</v>
      </c>
      <c r="Q335" s="37">
        <f t="shared" si="46"/>
        <v>0.00966000000005351</v>
      </c>
      <c r="R335" s="38">
        <f>P335/I335</f>
        <v>571.46075177305</v>
      </c>
      <c r="S335" s="19" t="s">
        <v>1100</v>
      </c>
      <c r="T335" s="19" t="s">
        <v>33</v>
      </c>
      <c r="U335" s="19" t="s">
        <v>1100</v>
      </c>
      <c r="V335" s="112" t="s">
        <v>1101</v>
      </c>
      <c r="W335" s="19" t="s">
        <v>33</v>
      </c>
      <c r="X335" s="41" t="s">
        <v>1102</v>
      </c>
      <c r="Y335" s="19" t="s">
        <v>36</v>
      </c>
      <c r="Z335" s="42"/>
    </row>
    <row r="336" ht="18" customHeight="1" spans="1:26">
      <c r="A336" s="19">
        <v>333</v>
      </c>
      <c r="B336" s="22" t="s">
        <v>33</v>
      </c>
      <c r="C336" s="22" t="s">
        <v>54</v>
      </c>
      <c r="D336" s="19" t="s">
        <v>1103</v>
      </c>
      <c r="E336" s="23" t="s">
        <v>1104</v>
      </c>
      <c r="F336" s="19" t="s">
        <v>28</v>
      </c>
      <c r="G336" s="22" t="s">
        <v>45</v>
      </c>
      <c r="H336" s="19">
        <v>6298.92</v>
      </c>
      <c r="I336" s="19">
        <v>7865.58</v>
      </c>
      <c r="J336" s="27">
        <f t="shared" si="42"/>
        <v>0.24871882798956</v>
      </c>
      <c r="K336" s="19">
        <v>1458.57</v>
      </c>
      <c r="L336" s="27">
        <f t="shared" si="45"/>
        <v>0.18543705613572</v>
      </c>
      <c r="M336" s="19">
        <v>1458.57</v>
      </c>
      <c r="N336" s="27">
        <f t="shared" si="47"/>
        <v>0.18543705613572</v>
      </c>
      <c r="O336" s="31">
        <v>1458.572667</v>
      </c>
      <c r="P336" s="32">
        <v>1458.57</v>
      </c>
      <c r="Q336" s="37">
        <f t="shared" si="46"/>
        <v>0.002666999999974</v>
      </c>
      <c r="R336" s="38">
        <f>P336/I336</f>
        <v>0.18543705613572</v>
      </c>
      <c r="S336" s="19" t="s">
        <v>1105</v>
      </c>
      <c r="T336" s="22" t="s">
        <v>33</v>
      </c>
      <c r="U336" s="19" t="s">
        <v>1105</v>
      </c>
      <c r="V336" s="19" t="s">
        <v>1106</v>
      </c>
      <c r="W336" s="67" t="s">
        <v>28</v>
      </c>
      <c r="X336" s="41" t="s">
        <v>1058</v>
      </c>
      <c r="Y336" s="19" t="s">
        <v>36</v>
      </c>
      <c r="Z336" s="42" t="s">
        <v>1059</v>
      </c>
    </row>
    <row r="337" ht="18" customHeight="1" spans="1:26">
      <c r="A337" s="19">
        <v>334</v>
      </c>
      <c r="B337" s="22" t="s">
        <v>33</v>
      </c>
      <c r="C337" s="22" t="s">
        <v>33</v>
      </c>
      <c r="D337" s="19" t="s">
        <v>1107</v>
      </c>
      <c r="E337" s="23" t="s">
        <v>1108</v>
      </c>
      <c r="F337" s="61" t="s">
        <v>33</v>
      </c>
      <c r="G337" s="19" t="s">
        <v>72</v>
      </c>
      <c r="H337" s="19">
        <v>31475.84</v>
      </c>
      <c r="I337" s="19">
        <v>35300.41</v>
      </c>
      <c r="J337" s="53">
        <f t="shared" si="42"/>
        <v>0.121508115430756</v>
      </c>
      <c r="K337" s="19">
        <v>1149.85</v>
      </c>
      <c r="L337" s="27">
        <f t="shared" si="45"/>
        <v>0.0325732760610996</v>
      </c>
      <c r="M337" s="19">
        <v>1137.12</v>
      </c>
      <c r="N337" s="27">
        <f t="shared" si="47"/>
        <v>0.0322126570201309</v>
      </c>
      <c r="O337" s="53"/>
      <c r="P337" s="27"/>
      <c r="Q337" s="39">
        <f t="shared" si="46"/>
        <v>-1137.12</v>
      </c>
      <c r="R337" s="27"/>
      <c r="S337" s="19" t="s">
        <v>370</v>
      </c>
      <c r="T337" s="19" t="s">
        <v>33</v>
      </c>
      <c r="U337" s="19" t="s">
        <v>370</v>
      </c>
      <c r="V337" s="19" t="s">
        <v>151</v>
      </c>
      <c r="W337" s="19" t="s">
        <v>33</v>
      </c>
      <c r="X337" s="41" t="s">
        <v>1109</v>
      </c>
      <c r="Y337" s="19" t="s">
        <v>36</v>
      </c>
      <c r="Z337" s="42"/>
    </row>
    <row r="338" ht="18" customHeight="1" spans="1:26">
      <c r="A338" s="19">
        <v>335</v>
      </c>
      <c r="B338" s="22" t="s">
        <v>33</v>
      </c>
      <c r="C338" s="22" t="s">
        <v>33</v>
      </c>
      <c r="D338" s="19" t="s">
        <v>1110</v>
      </c>
      <c r="E338" s="23" t="s">
        <v>1111</v>
      </c>
      <c r="F338" s="61" t="s">
        <v>33</v>
      </c>
      <c r="G338" s="19" t="s">
        <v>215</v>
      </c>
      <c r="H338" s="19">
        <v>2292.07</v>
      </c>
      <c r="I338" s="19">
        <v>3533.55</v>
      </c>
      <c r="J338" s="27">
        <f t="shared" si="42"/>
        <v>0.541641398386611</v>
      </c>
      <c r="K338" s="22">
        <v>197.69</v>
      </c>
      <c r="L338" s="27">
        <f t="shared" si="45"/>
        <v>0.0559465693141458</v>
      </c>
      <c r="M338" s="22">
        <v>197.69</v>
      </c>
      <c r="N338" s="27">
        <f t="shared" si="47"/>
        <v>0.0559465693141458</v>
      </c>
      <c r="O338" s="53"/>
      <c r="P338" s="27"/>
      <c r="Q338" s="39">
        <f t="shared" si="46"/>
        <v>-197.69</v>
      </c>
      <c r="R338" s="27"/>
      <c r="S338" s="19" t="s">
        <v>1112</v>
      </c>
      <c r="T338" s="19" t="s">
        <v>33</v>
      </c>
      <c r="U338" s="19" t="s">
        <v>1112</v>
      </c>
      <c r="V338" s="19" t="s">
        <v>112</v>
      </c>
      <c r="W338" s="19" t="s">
        <v>33</v>
      </c>
      <c r="X338" s="41" t="s">
        <v>1050</v>
      </c>
      <c r="Y338" s="19" t="s">
        <v>36</v>
      </c>
      <c r="Z338" s="42"/>
    </row>
    <row r="339" ht="18" customHeight="1" spans="1:26">
      <c r="A339" s="19">
        <v>336</v>
      </c>
      <c r="B339" s="22" t="s">
        <v>33</v>
      </c>
      <c r="C339" s="22" t="s">
        <v>33</v>
      </c>
      <c r="D339" s="19" t="s">
        <v>1113</v>
      </c>
      <c r="E339" s="23" t="s">
        <v>1114</v>
      </c>
      <c r="F339" s="61" t="s">
        <v>33</v>
      </c>
      <c r="G339" s="19" t="s">
        <v>31</v>
      </c>
      <c r="H339" s="19">
        <v>4609.63</v>
      </c>
      <c r="I339" s="19">
        <v>10615.08</v>
      </c>
      <c r="J339" s="27">
        <f t="shared" si="42"/>
        <v>1.30280521430136</v>
      </c>
      <c r="K339" s="22">
        <v>425.89</v>
      </c>
      <c r="L339" s="51">
        <f t="shared" si="45"/>
        <v>0.0401212237684502</v>
      </c>
      <c r="M339" s="22">
        <v>420.49</v>
      </c>
      <c r="N339" s="27">
        <f t="shared" si="47"/>
        <v>0.0396125135185039</v>
      </c>
      <c r="O339" s="53"/>
      <c r="P339" s="27"/>
      <c r="Q339" s="39">
        <f t="shared" si="46"/>
        <v>-420.49</v>
      </c>
      <c r="R339" s="27"/>
      <c r="S339" s="19" t="s">
        <v>221</v>
      </c>
      <c r="T339" s="19" t="s">
        <v>33</v>
      </c>
      <c r="U339" s="19" t="s">
        <v>221</v>
      </c>
      <c r="V339" s="19" t="s">
        <v>222</v>
      </c>
      <c r="W339" s="19" t="s">
        <v>33</v>
      </c>
      <c r="X339" s="41" t="s">
        <v>1109</v>
      </c>
      <c r="Y339" s="19" t="s">
        <v>36</v>
      </c>
      <c r="Z339" s="42"/>
    </row>
    <row r="340" ht="18" customHeight="1" spans="1:26">
      <c r="A340" s="19">
        <v>337</v>
      </c>
      <c r="B340" s="22" t="s">
        <v>33</v>
      </c>
      <c r="C340" s="22" t="s">
        <v>54</v>
      </c>
      <c r="D340" s="19" t="s">
        <v>1115</v>
      </c>
      <c r="E340" s="23" t="s">
        <v>1116</v>
      </c>
      <c r="F340" s="19" t="s">
        <v>28</v>
      </c>
      <c r="G340" s="19" t="s">
        <v>770</v>
      </c>
      <c r="H340" s="19">
        <v>1548.94</v>
      </c>
      <c r="I340" s="19">
        <v>4332.1</v>
      </c>
      <c r="J340" s="27">
        <f t="shared" si="42"/>
        <v>1.79681588699369</v>
      </c>
      <c r="K340" s="22">
        <v>313.12</v>
      </c>
      <c r="L340" s="27">
        <f t="shared" si="45"/>
        <v>0.0722790332633134</v>
      </c>
      <c r="M340" s="22">
        <v>307.77</v>
      </c>
      <c r="N340" s="27">
        <f t="shared" si="47"/>
        <v>0.0710440663881258</v>
      </c>
      <c r="O340" s="31">
        <v>307.77201</v>
      </c>
      <c r="P340" s="31">
        <v>307.77201</v>
      </c>
      <c r="Q340" s="37">
        <f t="shared" si="46"/>
        <v>0.00201000000004115</v>
      </c>
      <c r="R340" s="38">
        <f>P340/I340</f>
        <v>0.071044530366335</v>
      </c>
      <c r="S340" s="19" t="s">
        <v>174</v>
      </c>
      <c r="T340" s="19" t="s">
        <v>33</v>
      </c>
      <c r="U340" s="19" t="s">
        <v>174</v>
      </c>
      <c r="V340" s="19" t="s">
        <v>1106</v>
      </c>
      <c r="W340" s="67" t="s">
        <v>28</v>
      </c>
      <c r="X340" s="41" t="s">
        <v>1058</v>
      </c>
      <c r="Y340" s="19" t="s">
        <v>36</v>
      </c>
      <c r="Z340" s="42" t="s">
        <v>1059</v>
      </c>
    </row>
    <row r="341" ht="18" customHeight="1" spans="1:26">
      <c r="A341" s="19">
        <v>338</v>
      </c>
      <c r="B341" s="22" t="s">
        <v>33</v>
      </c>
      <c r="C341" s="19" t="s">
        <v>33</v>
      </c>
      <c r="D341" s="19" t="s">
        <v>1117</v>
      </c>
      <c r="E341" s="23" t="s">
        <v>1118</v>
      </c>
      <c r="F341" s="19" t="s">
        <v>28</v>
      </c>
      <c r="G341" s="19" t="s">
        <v>31</v>
      </c>
      <c r="H341" s="19">
        <v>2330.31</v>
      </c>
      <c r="I341" s="19">
        <v>4796.56</v>
      </c>
      <c r="J341" s="27">
        <f t="shared" si="42"/>
        <v>1.05833558625247</v>
      </c>
      <c r="K341" s="22">
        <v>173.35</v>
      </c>
      <c r="L341" s="51">
        <f t="shared" si="45"/>
        <v>0.036140484013543</v>
      </c>
      <c r="M341" s="22">
        <v>173.11</v>
      </c>
      <c r="N341" s="27">
        <f t="shared" si="47"/>
        <v>0.0360904481545107</v>
      </c>
      <c r="O341" s="31">
        <v>173.111589</v>
      </c>
      <c r="P341" s="31">
        <v>173.111589</v>
      </c>
      <c r="Q341" s="37">
        <f t="shared" si="46"/>
        <v>0.00158899999999562</v>
      </c>
      <c r="R341" s="48">
        <f>P341/I341</f>
        <v>0.0360907794335941</v>
      </c>
      <c r="S341" s="19" t="s">
        <v>88</v>
      </c>
      <c r="T341" s="19" t="s">
        <v>33</v>
      </c>
      <c r="U341" s="19" t="s">
        <v>88</v>
      </c>
      <c r="V341" s="40" t="s">
        <v>89</v>
      </c>
      <c r="W341" s="19" t="s">
        <v>33</v>
      </c>
      <c r="X341" s="41" t="s">
        <v>1071</v>
      </c>
      <c r="Y341" s="19" t="s">
        <v>36</v>
      </c>
      <c r="Z341" s="42"/>
    </row>
    <row r="342" ht="18" customHeight="1" spans="1:26">
      <c r="A342" s="19">
        <v>339</v>
      </c>
      <c r="B342" s="22" t="s">
        <v>33</v>
      </c>
      <c r="C342" s="19" t="s">
        <v>33</v>
      </c>
      <c r="D342" s="19" t="s">
        <v>1119</v>
      </c>
      <c r="E342" s="23" t="s">
        <v>1120</v>
      </c>
      <c r="F342" s="19" t="s">
        <v>28</v>
      </c>
      <c r="G342" s="19" t="s">
        <v>106</v>
      </c>
      <c r="H342" s="19">
        <v>4952.36</v>
      </c>
      <c r="I342" s="19">
        <v>6136.01</v>
      </c>
      <c r="J342" s="27">
        <f t="shared" si="42"/>
        <v>0.239007261184567</v>
      </c>
      <c r="K342" s="22">
        <v>337.52</v>
      </c>
      <c r="L342" s="27">
        <f t="shared" si="45"/>
        <v>0.0550064292594047</v>
      </c>
      <c r="M342" s="22">
        <v>219.84</v>
      </c>
      <c r="N342" s="27">
        <f t="shared" si="47"/>
        <v>0.0358278425230728</v>
      </c>
      <c r="O342" s="31">
        <v>219.838417</v>
      </c>
      <c r="P342" s="31">
        <v>219.838417</v>
      </c>
      <c r="Q342" s="37">
        <f t="shared" si="46"/>
        <v>-0.00158300000001077</v>
      </c>
      <c r="R342" s="48">
        <f>P342/I342</f>
        <v>0.0358275845378348</v>
      </c>
      <c r="S342" s="19" t="s">
        <v>88</v>
      </c>
      <c r="T342" s="19" t="s">
        <v>33</v>
      </c>
      <c r="U342" s="19" t="s">
        <v>88</v>
      </c>
      <c r="V342" s="40" t="s">
        <v>89</v>
      </c>
      <c r="W342" s="19" t="s">
        <v>33</v>
      </c>
      <c r="X342" s="41" t="s">
        <v>1066</v>
      </c>
      <c r="Y342" s="19" t="s">
        <v>36</v>
      </c>
      <c r="Z342" s="42"/>
    </row>
    <row r="343" ht="18" customHeight="1" spans="1:26">
      <c r="A343" s="19">
        <v>340</v>
      </c>
      <c r="B343" s="22" t="s">
        <v>33</v>
      </c>
      <c r="C343" s="22" t="s">
        <v>33</v>
      </c>
      <c r="D343" s="19" t="s">
        <v>1121</v>
      </c>
      <c r="E343" s="23" t="s">
        <v>1122</v>
      </c>
      <c r="F343" s="61" t="s">
        <v>33</v>
      </c>
      <c r="G343" s="22" t="s">
        <v>33</v>
      </c>
      <c r="H343" s="19">
        <v>2404.78</v>
      </c>
      <c r="I343" s="19">
        <v>3121.11</v>
      </c>
      <c r="J343" s="27">
        <f t="shared" si="42"/>
        <v>0.297877560525287</v>
      </c>
      <c r="K343" s="22">
        <v>188.89</v>
      </c>
      <c r="L343" s="27">
        <f t="shared" si="45"/>
        <v>0.0605201354646264</v>
      </c>
      <c r="M343" s="22">
        <v>188.89</v>
      </c>
      <c r="N343" s="27">
        <f t="shared" si="47"/>
        <v>0.0605201354646264</v>
      </c>
      <c r="O343" s="53"/>
      <c r="P343" s="27"/>
      <c r="Q343" s="39">
        <f t="shared" si="46"/>
        <v>-188.89</v>
      </c>
      <c r="R343" s="27"/>
      <c r="S343" s="19" t="s">
        <v>1123</v>
      </c>
      <c r="T343" s="19" t="s">
        <v>33</v>
      </c>
      <c r="U343" s="19" t="s">
        <v>1123</v>
      </c>
      <c r="V343" s="19" t="s">
        <v>579</v>
      </c>
      <c r="W343" s="19" t="s">
        <v>33</v>
      </c>
      <c r="X343" s="41" t="s">
        <v>1124</v>
      </c>
      <c r="Y343" s="19" t="s">
        <v>36</v>
      </c>
      <c r="Z343" s="42"/>
    </row>
    <row r="344" ht="18" customHeight="1" spans="1:26">
      <c r="A344" s="19">
        <v>341</v>
      </c>
      <c r="B344" s="22" t="s">
        <v>33</v>
      </c>
      <c r="C344" s="22" t="s">
        <v>54</v>
      </c>
      <c r="D344" s="19" t="s">
        <v>1125</v>
      </c>
      <c r="E344" s="23" t="s">
        <v>1126</v>
      </c>
      <c r="F344" s="19" t="s">
        <v>28</v>
      </c>
      <c r="G344" s="19" t="s">
        <v>87</v>
      </c>
      <c r="H344" s="19">
        <v>2053.32</v>
      </c>
      <c r="I344" s="19">
        <v>4163.24</v>
      </c>
      <c r="J344" s="27">
        <f t="shared" si="42"/>
        <v>1.02756511405918</v>
      </c>
      <c r="K344" s="22">
        <v>337.22</v>
      </c>
      <c r="L344" s="27">
        <f t="shared" si="45"/>
        <v>0.0809994139180062</v>
      </c>
      <c r="M344" s="22">
        <v>337.22</v>
      </c>
      <c r="N344" s="27">
        <f t="shared" si="47"/>
        <v>0.0809994139180062</v>
      </c>
      <c r="O344" s="31">
        <v>337.227649</v>
      </c>
      <c r="P344" s="32">
        <v>337.22</v>
      </c>
      <c r="Q344" s="37">
        <f t="shared" si="46"/>
        <v>0.00764899999995805</v>
      </c>
      <c r="R344" s="38">
        <f>P344/I344</f>
        <v>0.0809994139180062</v>
      </c>
      <c r="S344" s="19" t="s">
        <v>1127</v>
      </c>
      <c r="T344" s="19" t="s">
        <v>33</v>
      </c>
      <c r="U344" s="19" t="s">
        <v>1127</v>
      </c>
      <c r="V344" s="19" t="s">
        <v>1106</v>
      </c>
      <c r="W344" s="67" t="s">
        <v>28</v>
      </c>
      <c r="X344" s="41" t="s">
        <v>1058</v>
      </c>
      <c r="Y344" s="19" t="s">
        <v>36</v>
      </c>
      <c r="Z344" s="42" t="s">
        <v>1059</v>
      </c>
    </row>
    <row r="345" ht="18" customHeight="1" spans="1:26">
      <c r="A345" s="19">
        <v>342</v>
      </c>
      <c r="B345" s="22" t="s">
        <v>33</v>
      </c>
      <c r="C345" s="19" t="s">
        <v>33</v>
      </c>
      <c r="D345" s="19" t="s">
        <v>1128</v>
      </c>
      <c r="E345" s="23" t="s">
        <v>1129</v>
      </c>
      <c r="F345" s="19" t="s">
        <v>28</v>
      </c>
      <c r="G345" s="19" t="s">
        <v>106</v>
      </c>
      <c r="H345" s="19">
        <v>66265.14</v>
      </c>
      <c r="I345" s="19">
        <v>96393.69</v>
      </c>
      <c r="J345" s="27">
        <f t="shared" si="42"/>
        <v>0.454666661837582</v>
      </c>
      <c r="K345" s="22">
        <v>4275.02</v>
      </c>
      <c r="L345" s="51">
        <f t="shared" si="45"/>
        <v>0.0443495834633989</v>
      </c>
      <c r="M345" s="22">
        <v>4212.93</v>
      </c>
      <c r="N345" s="27">
        <f t="shared" si="47"/>
        <v>0.0437054541640641</v>
      </c>
      <c r="O345" s="31">
        <v>4212.926611</v>
      </c>
      <c r="P345" s="31">
        <v>4212.926611</v>
      </c>
      <c r="Q345" s="37">
        <f t="shared" si="46"/>
        <v>-0.00338900000042486</v>
      </c>
      <c r="R345" s="48">
        <f>P345/I345</f>
        <v>0.0437054190061611</v>
      </c>
      <c r="S345" s="19" t="s">
        <v>788</v>
      </c>
      <c r="T345" s="19" t="s">
        <v>33</v>
      </c>
      <c r="U345" s="19" t="s">
        <v>788</v>
      </c>
      <c r="V345" s="19" t="s">
        <v>1086</v>
      </c>
      <c r="W345" s="19" t="s">
        <v>33</v>
      </c>
      <c r="X345" s="41" t="s">
        <v>1071</v>
      </c>
      <c r="Y345" s="19" t="s">
        <v>36</v>
      </c>
      <c r="Z345" s="42"/>
    </row>
    <row r="346" ht="18" customHeight="1" spans="1:26">
      <c r="A346" s="19">
        <v>343</v>
      </c>
      <c r="B346" s="22" t="s">
        <v>33</v>
      </c>
      <c r="C346" s="22" t="s">
        <v>33</v>
      </c>
      <c r="D346" s="19" t="s">
        <v>1130</v>
      </c>
      <c r="E346" s="23" t="s">
        <v>1131</v>
      </c>
      <c r="F346" s="61" t="s">
        <v>33</v>
      </c>
      <c r="G346" s="19" t="s">
        <v>1132</v>
      </c>
      <c r="H346" s="19">
        <v>3058.6</v>
      </c>
      <c r="I346" s="19">
        <v>3173.88</v>
      </c>
      <c r="J346" s="62">
        <f t="shared" si="42"/>
        <v>0.03769044660956</v>
      </c>
      <c r="K346" s="19">
        <v>169.65</v>
      </c>
      <c r="L346" s="27">
        <f t="shared" si="45"/>
        <v>0.0534519263488223</v>
      </c>
      <c r="M346" s="19">
        <v>163.15</v>
      </c>
      <c r="N346" s="27">
        <f t="shared" si="47"/>
        <v>0.0514039598220475</v>
      </c>
      <c r="O346" s="53"/>
      <c r="P346" s="27"/>
      <c r="Q346" s="39">
        <f t="shared" si="46"/>
        <v>-163.15</v>
      </c>
      <c r="R346" s="27"/>
      <c r="S346" s="19" t="s">
        <v>135</v>
      </c>
      <c r="T346" s="19" t="s">
        <v>33</v>
      </c>
      <c r="U346" s="19" t="s">
        <v>512</v>
      </c>
      <c r="V346" s="19" t="s">
        <v>246</v>
      </c>
      <c r="W346" s="19" t="s">
        <v>33</v>
      </c>
      <c r="X346" s="41" t="s">
        <v>1097</v>
      </c>
      <c r="Y346" s="19" t="s">
        <v>36</v>
      </c>
      <c r="Z346" s="42"/>
    </row>
    <row r="347" ht="18" customHeight="1" spans="1:26">
      <c r="A347" s="19">
        <v>344</v>
      </c>
      <c r="B347" s="22" t="s">
        <v>33</v>
      </c>
      <c r="C347" s="22" t="s">
        <v>33</v>
      </c>
      <c r="D347" s="19" t="s">
        <v>1133</v>
      </c>
      <c r="E347" s="23" t="s">
        <v>1134</v>
      </c>
      <c r="F347" s="61" t="s">
        <v>33</v>
      </c>
      <c r="G347" s="19" t="s">
        <v>106</v>
      </c>
      <c r="H347" s="19">
        <v>3282.6</v>
      </c>
      <c r="I347" s="19">
        <v>8219.7</v>
      </c>
      <c r="J347" s="27">
        <f t="shared" si="42"/>
        <v>1.50402120270517</v>
      </c>
      <c r="K347" s="19">
        <v>441.9</v>
      </c>
      <c r="L347" s="27">
        <f t="shared" si="45"/>
        <v>0.0537610861710281</v>
      </c>
      <c r="M347" s="19">
        <v>441.9</v>
      </c>
      <c r="N347" s="27">
        <f t="shared" si="47"/>
        <v>0.0537610861710281</v>
      </c>
      <c r="O347" s="53"/>
      <c r="P347" s="27"/>
      <c r="Q347" s="39">
        <f t="shared" si="46"/>
        <v>-441.9</v>
      </c>
      <c r="R347" s="27"/>
      <c r="S347" s="19" t="s">
        <v>1135</v>
      </c>
      <c r="T347" s="19" t="s">
        <v>33</v>
      </c>
      <c r="U347" s="19" t="s">
        <v>1136</v>
      </c>
      <c r="V347" s="19" t="s">
        <v>1137</v>
      </c>
      <c r="W347" s="60" t="s">
        <v>28</v>
      </c>
      <c r="X347" s="41" t="s">
        <v>1138</v>
      </c>
      <c r="Y347" s="19" t="s">
        <v>36</v>
      </c>
      <c r="Z347" s="42"/>
    </row>
    <row r="348" ht="18" customHeight="1" spans="1:26">
      <c r="A348" s="19">
        <v>345</v>
      </c>
      <c r="B348" s="22" t="s">
        <v>33</v>
      </c>
      <c r="C348" s="22" t="s">
        <v>54</v>
      </c>
      <c r="D348" s="19" t="s">
        <v>1139</v>
      </c>
      <c r="E348" s="23" t="s">
        <v>1140</v>
      </c>
      <c r="F348" s="19" t="s">
        <v>28</v>
      </c>
      <c r="G348" s="19" t="s">
        <v>28</v>
      </c>
      <c r="H348" s="19">
        <v>9841.28</v>
      </c>
      <c r="I348" s="19">
        <v>11856.48</v>
      </c>
      <c r="J348" s="27">
        <f t="shared" si="42"/>
        <v>0.204770111205046</v>
      </c>
      <c r="K348" s="28">
        <v>724.7</v>
      </c>
      <c r="L348" s="27">
        <f t="shared" si="45"/>
        <v>0.0611226940879587</v>
      </c>
      <c r="M348" s="19"/>
      <c r="N348" s="27">
        <f t="shared" si="47"/>
        <v>0</v>
      </c>
      <c r="O348" s="31">
        <v>687.738405</v>
      </c>
      <c r="P348" s="31">
        <v>687.738405</v>
      </c>
      <c r="Q348" s="39">
        <f t="shared" si="46"/>
        <v>687.738405</v>
      </c>
      <c r="R348" s="38">
        <f>P348/I348</f>
        <v>0.0580052768612607</v>
      </c>
      <c r="S348" s="19" t="s">
        <v>946</v>
      </c>
      <c r="T348" s="19" t="s">
        <v>33</v>
      </c>
      <c r="U348" s="19" t="s">
        <v>946</v>
      </c>
      <c r="V348" s="112" t="s">
        <v>208</v>
      </c>
      <c r="W348" s="19" t="s">
        <v>33</v>
      </c>
      <c r="X348" s="41" t="s">
        <v>1141</v>
      </c>
      <c r="Y348" s="19" t="s">
        <v>36</v>
      </c>
      <c r="Z348" s="42" t="s">
        <v>1142</v>
      </c>
    </row>
    <row r="349" ht="18" customHeight="1" spans="1:26">
      <c r="A349" s="19">
        <v>346</v>
      </c>
      <c r="B349" s="22" t="s">
        <v>33</v>
      </c>
      <c r="C349" s="22" t="s">
        <v>33</v>
      </c>
      <c r="D349" s="19" t="s">
        <v>1143</v>
      </c>
      <c r="E349" s="23" t="s">
        <v>1144</v>
      </c>
      <c r="F349" s="19" t="s">
        <v>28</v>
      </c>
      <c r="G349" s="47" t="s">
        <v>45</v>
      </c>
      <c r="H349" s="47">
        <v>16193.1</v>
      </c>
      <c r="I349" s="47">
        <v>16702.93</v>
      </c>
      <c r="J349" s="53">
        <f t="shared" si="42"/>
        <v>0.0314843976755532</v>
      </c>
      <c r="K349" s="22">
        <v>980.48</v>
      </c>
      <c r="L349" s="51">
        <f t="shared" si="45"/>
        <v>0.0587010781940654</v>
      </c>
      <c r="M349" s="22">
        <v>902.99</v>
      </c>
      <c r="N349" s="27">
        <f t="shared" si="47"/>
        <v>0.0540617723956216</v>
      </c>
      <c r="O349" s="31">
        <v>902.987463</v>
      </c>
      <c r="P349" s="31">
        <v>902.987463</v>
      </c>
      <c r="Q349" s="37">
        <f t="shared" si="46"/>
        <v>-0.00253699999996115</v>
      </c>
      <c r="R349" s="38">
        <f>P349/I349</f>
        <v>0.0540616205061028</v>
      </c>
      <c r="S349" s="19" t="s">
        <v>1145</v>
      </c>
      <c r="T349" s="19" t="s">
        <v>33</v>
      </c>
      <c r="U349" s="19" t="s">
        <v>80</v>
      </c>
      <c r="V349" s="112" t="s">
        <v>299</v>
      </c>
      <c r="W349" s="19" t="s">
        <v>33</v>
      </c>
      <c r="X349" s="41" t="s">
        <v>1087</v>
      </c>
      <c r="Y349" s="19" t="s">
        <v>36</v>
      </c>
      <c r="Z349" s="42"/>
    </row>
    <row r="350" ht="18" customHeight="1" spans="1:26">
      <c r="A350" s="19">
        <v>347</v>
      </c>
      <c r="B350" s="22" t="s">
        <v>33</v>
      </c>
      <c r="C350" s="22" t="s">
        <v>33</v>
      </c>
      <c r="D350" s="19" t="s">
        <v>1146</v>
      </c>
      <c r="E350" s="23" t="s">
        <v>1147</v>
      </c>
      <c r="F350" s="19" t="s">
        <v>28</v>
      </c>
      <c r="G350" s="47" t="s">
        <v>215</v>
      </c>
      <c r="H350" s="19">
        <v>0</v>
      </c>
      <c r="I350" s="19">
        <v>48.54</v>
      </c>
      <c r="J350" s="53" t="e">
        <f t="shared" si="42"/>
        <v>#DIV/0!</v>
      </c>
      <c r="K350" s="22">
        <v>708.1</v>
      </c>
      <c r="L350" s="27">
        <f t="shared" si="45"/>
        <v>14.5879686856201</v>
      </c>
      <c r="M350" s="22">
        <v>628.88</v>
      </c>
      <c r="N350" s="27">
        <f t="shared" si="47"/>
        <v>12.9559126493614</v>
      </c>
      <c r="O350" s="31">
        <v>628.880396</v>
      </c>
      <c r="P350" s="31">
        <v>628.880396</v>
      </c>
      <c r="Q350" s="37">
        <f t="shared" si="46"/>
        <v>0.000396000000023378</v>
      </c>
      <c r="R350" s="38">
        <f>P350/I350</f>
        <v>12.9559208075814</v>
      </c>
      <c r="S350" s="19" t="s">
        <v>483</v>
      </c>
      <c r="T350" s="19" t="s">
        <v>33</v>
      </c>
      <c r="U350" s="19" t="s">
        <v>483</v>
      </c>
      <c r="V350" s="19" t="s">
        <v>399</v>
      </c>
      <c r="W350" s="19" t="s">
        <v>33</v>
      </c>
      <c r="X350" s="41" t="s">
        <v>1148</v>
      </c>
      <c r="Y350" s="19" t="s">
        <v>36</v>
      </c>
      <c r="Z350" s="42"/>
    </row>
    <row r="351" ht="18" customHeight="1" spans="1:26">
      <c r="A351" s="19">
        <v>348</v>
      </c>
      <c r="B351" s="22" t="s">
        <v>33</v>
      </c>
      <c r="C351" s="22" t="s">
        <v>33</v>
      </c>
      <c r="D351" s="19" t="s">
        <v>1149</v>
      </c>
      <c r="E351" s="23" t="s">
        <v>1150</v>
      </c>
      <c r="F351" s="19" t="s">
        <v>28</v>
      </c>
      <c r="G351" s="19" t="s">
        <v>31</v>
      </c>
      <c r="H351" s="19">
        <v>3621.77</v>
      </c>
      <c r="I351" s="19">
        <v>4112.42</v>
      </c>
      <c r="J351" s="53">
        <f t="shared" si="42"/>
        <v>0.135472434748755</v>
      </c>
      <c r="K351" s="22">
        <v>584.01</v>
      </c>
      <c r="L351" s="27">
        <f t="shared" si="45"/>
        <v>0.142011273167624</v>
      </c>
      <c r="M351" s="22">
        <v>501.66</v>
      </c>
      <c r="N351" s="27">
        <f t="shared" si="47"/>
        <v>0.121986567519854</v>
      </c>
      <c r="O351" s="31">
        <v>501.662789</v>
      </c>
      <c r="P351" s="31">
        <v>501.662789</v>
      </c>
      <c r="Q351" s="37">
        <f t="shared" si="46"/>
        <v>0.00278899999995019</v>
      </c>
      <c r="R351" s="38">
        <f>P351/I351</f>
        <v>0.121987245709339</v>
      </c>
      <c r="S351" s="58" t="s">
        <v>1151</v>
      </c>
      <c r="T351" s="19"/>
      <c r="U351" s="19" t="s">
        <v>88</v>
      </c>
      <c r="V351" s="40" t="s">
        <v>89</v>
      </c>
      <c r="W351" s="19" t="s">
        <v>33</v>
      </c>
      <c r="X351" s="20" t="s">
        <v>1152</v>
      </c>
      <c r="Y351" s="19" t="s">
        <v>36</v>
      </c>
      <c r="Z351" s="42"/>
    </row>
    <row r="352" ht="18" customHeight="1" spans="1:26">
      <c r="A352" s="19">
        <v>349</v>
      </c>
      <c r="B352" s="22" t="s">
        <v>33</v>
      </c>
      <c r="C352" s="22" t="s">
        <v>33</v>
      </c>
      <c r="D352" s="19" t="s">
        <v>1153</v>
      </c>
      <c r="E352" s="23" t="s">
        <v>1154</v>
      </c>
      <c r="F352" s="61" t="s">
        <v>33</v>
      </c>
      <c r="G352" s="19" t="s">
        <v>87</v>
      </c>
      <c r="H352" s="19">
        <v>1755.08</v>
      </c>
      <c r="I352" s="19">
        <v>2226.36</v>
      </c>
      <c r="J352" s="27">
        <f t="shared" si="42"/>
        <v>0.268523372153976</v>
      </c>
      <c r="K352" s="22">
        <v>290.53</v>
      </c>
      <c r="L352" s="27">
        <f t="shared" si="45"/>
        <v>0.1304955173467</v>
      </c>
      <c r="M352" s="22">
        <v>290.53</v>
      </c>
      <c r="N352" s="27">
        <f t="shared" si="47"/>
        <v>0.1304955173467</v>
      </c>
      <c r="O352" s="53"/>
      <c r="P352" s="27"/>
      <c r="Q352" s="39">
        <f t="shared" si="46"/>
        <v>-290.53</v>
      </c>
      <c r="R352" s="27"/>
      <c r="S352" s="19" t="s">
        <v>1155</v>
      </c>
      <c r="T352" s="19" t="s">
        <v>33</v>
      </c>
      <c r="U352" s="19" t="s">
        <v>1155</v>
      </c>
      <c r="V352" s="19" t="s">
        <v>1063</v>
      </c>
      <c r="W352" s="67" t="s">
        <v>28</v>
      </c>
      <c r="X352" s="41" t="s">
        <v>1156</v>
      </c>
      <c r="Y352" s="19" t="s">
        <v>36</v>
      </c>
      <c r="Z352" s="42"/>
    </row>
    <row r="353" ht="18" customHeight="1" spans="1:26">
      <c r="A353" s="19">
        <v>350</v>
      </c>
      <c r="B353" s="22" t="s">
        <v>33</v>
      </c>
      <c r="C353" s="22" t="s">
        <v>33</v>
      </c>
      <c r="D353" s="45" t="s">
        <v>1157</v>
      </c>
      <c r="E353" s="23" t="s">
        <v>1158</v>
      </c>
      <c r="F353" s="61" t="s">
        <v>33</v>
      </c>
      <c r="G353" s="19" t="s">
        <v>1159</v>
      </c>
      <c r="H353" s="45">
        <v>3879.95</v>
      </c>
      <c r="I353" s="45">
        <v>6141.08</v>
      </c>
      <c r="J353" s="27">
        <f t="shared" si="42"/>
        <v>0.582772973878529</v>
      </c>
      <c r="K353" s="47">
        <v>320.23</v>
      </c>
      <c r="L353" s="27">
        <f t="shared" si="45"/>
        <v>0.0521455509454363</v>
      </c>
      <c r="M353" s="22">
        <v>268.28</v>
      </c>
      <c r="N353" s="27">
        <f t="shared" si="47"/>
        <v>0.0436861268701922</v>
      </c>
      <c r="O353" s="53"/>
      <c r="P353" s="27"/>
      <c r="Q353" s="39">
        <f t="shared" si="46"/>
        <v>-268.28</v>
      </c>
      <c r="R353" s="27"/>
      <c r="S353" s="19" t="s">
        <v>1160</v>
      </c>
      <c r="T353" s="19" t="s">
        <v>33</v>
      </c>
      <c r="U353" s="45" t="s">
        <v>183</v>
      </c>
      <c r="V353" s="40" t="s">
        <v>184</v>
      </c>
      <c r="W353" s="19" t="s">
        <v>33</v>
      </c>
      <c r="X353" s="41" t="s">
        <v>1161</v>
      </c>
      <c r="Y353" s="19" t="s">
        <v>36</v>
      </c>
      <c r="Z353" s="42"/>
    </row>
    <row r="354" ht="18" customHeight="1" spans="1:26">
      <c r="A354" s="19">
        <v>351</v>
      </c>
      <c r="B354" s="22" t="s">
        <v>33</v>
      </c>
      <c r="C354" s="22" t="s">
        <v>33</v>
      </c>
      <c r="D354" s="19" t="s">
        <v>1162</v>
      </c>
      <c r="E354" s="23" t="s">
        <v>1163</v>
      </c>
      <c r="F354" s="61" t="s">
        <v>33</v>
      </c>
      <c r="G354" s="45" t="s">
        <v>63</v>
      </c>
      <c r="H354" s="45">
        <v>6443.36</v>
      </c>
      <c r="I354" s="45">
        <v>11405.78</v>
      </c>
      <c r="J354" s="27">
        <f t="shared" si="42"/>
        <v>0.770160289041742</v>
      </c>
      <c r="K354" s="47">
        <v>2263</v>
      </c>
      <c r="L354" s="27">
        <f t="shared" si="45"/>
        <v>0.198408175503999</v>
      </c>
      <c r="M354" s="22">
        <v>1976.48</v>
      </c>
      <c r="N354" s="27">
        <f t="shared" si="47"/>
        <v>0.17328757875393</v>
      </c>
      <c r="O354" s="53"/>
      <c r="P354" s="27"/>
      <c r="Q354" s="39">
        <f t="shared" si="46"/>
        <v>-1976.48</v>
      </c>
      <c r="R354" s="27"/>
      <c r="S354" s="19" t="s">
        <v>1164</v>
      </c>
      <c r="T354" s="19" t="s">
        <v>33</v>
      </c>
      <c r="U354" s="45" t="s">
        <v>308</v>
      </c>
      <c r="V354" s="49" t="s">
        <v>81</v>
      </c>
      <c r="W354" s="19" t="s">
        <v>33</v>
      </c>
      <c r="X354" s="41" t="s">
        <v>1050</v>
      </c>
      <c r="Y354" s="19" t="s">
        <v>36</v>
      </c>
      <c r="Z354" s="42"/>
    </row>
    <row r="355" ht="18" customHeight="1" spans="1:26">
      <c r="A355" s="19">
        <v>352</v>
      </c>
      <c r="B355" s="22" t="s">
        <v>33</v>
      </c>
      <c r="C355" s="22" t="s">
        <v>33</v>
      </c>
      <c r="D355" s="19" t="s">
        <v>1165</v>
      </c>
      <c r="E355" s="23" t="s">
        <v>1166</v>
      </c>
      <c r="F355" s="61" t="s">
        <v>33</v>
      </c>
      <c r="G355" s="45" t="s">
        <v>72</v>
      </c>
      <c r="H355" s="45">
        <v>7953.17</v>
      </c>
      <c r="I355" s="45">
        <v>10538.01</v>
      </c>
      <c r="J355" s="27">
        <f t="shared" si="42"/>
        <v>0.325007512727629</v>
      </c>
      <c r="K355" s="47">
        <v>575.3</v>
      </c>
      <c r="L355" s="27">
        <f t="shared" si="45"/>
        <v>0.0545928500732112</v>
      </c>
      <c r="M355" s="22">
        <v>572.9</v>
      </c>
      <c r="N355" s="27">
        <f t="shared" si="47"/>
        <v>0.0543651030887236</v>
      </c>
      <c r="O355" s="53"/>
      <c r="P355" s="27"/>
      <c r="Q355" s="39">
        <f t="shared" si="46"/>
        <v>-572.9</v>
      </c>
      <c r="R355" s="27"/>
      <c r="S355" s="19" t="s">
        <v>487</v>
      </c>
      <c r="T355" s="19" t="s">
        <v>33</v>
      </c>
      <c r="U355" s="45" t="s">
        <v>548</v>
      </c>
      <c r="V355" s="49" t="s">
        <v>549</v>
      </c>
      <c r="W355" s="19" t="s">
        <v>33</v>
      </c>
      <c r="X355" s="41" t="s">
        <v>1050</v>
      </c>
      <c r="Y355" s="19" t="s">
        <v>36</v>
      </c>
      <c r="Z355" s="42"/>
    </row>
    <row r="356" ht="18" customHeight="1" spans="1:26">
      <c r="A356" s="19">
        <v>353</v>
      </c>
      <c r="B356" s="22" t="s">
        <v>33</v>
      </c>
      <c r="C356" s="22" t="s">
        <v>33</v>
      </c>
      <c r="D356" s="19" t="s">
        <v>1167</v>
      </c>
      <c r="E356" s="23" t="s">
        <v>1168</v>
      </c>
      <c r="F356" s="61" t="s">
        <v>33</v>
      </c>
      <c r="G356" s="45" t="s">
        <v>31</v>
      </c>
      <c r="H356" s="45">
        <v>1846.78</v>
      </c>
      <c r="I356" s="45">
        <v>2338.8</v>
      </c>
      <c r="J356" s="27">
        <f t="shared" si="42"/>
        <v>0.266420472389781</v>
      </c>
      <c r="K356" s="47">
        <v>129.54</v>
      </c>
      <c r="L356" s="27">
        <f t="shared" si="45"/>
        <v>0.0553873781426372</v>
      </c>
      <c r="M356" s="22">
        <v>127.14</v>
      </c>
      <c r="N356" s="27">
        <f t="shared" si="47"/>
        <v>0.054361210877373</v>
      </c>
      <c r="O356" s="53"/>
      <c r="P356" s="27"/>
      <c r="Q356" s="39">
        <f t="shared" si="46"/>
        <v>-127.14</v>
      </c>
      <c r="R356" s="27"/>
      <c r="S356" s="45" t="s">
        <v>34</v>
      </c>
      <c r="T356" s="19" t="s">
        <v>33</v>
      </c>
      <c r="U356" s="45" t="s">
        <v>34</v>
      </c>
      <c r="V356" s="49" t="s">
        <v>35</v>
      </c>
      <c r="W356" s="19" t="s">
        <v>33</v>
      </c>
      <c r="X356" s="41" t="s">
        <v>1050</v>
      </c>
      <c r="Y356" s="19" t="s">
        <v>36</v>
      </c>
      <c r="Z356" s="42"/>
    </row>
    <row r="357" ht="18" customHeight="1" spans="1:26">
      <c r="A357" s="19">
        <v>354</v>
      </c>
      <c r="B357" s="22" t="s">
        <v>33</v>
      </c>
      <c r="C357" s="22" t="s">
        <v>54</v>
      </c>
      <c r="D357" s="19" t="s">
        <v>1169</v>
      </c>
      <c r="E357" s="23" t="s">
        <v>1170</v>
      </c>
      <c r="F357" s="19" t="s">
        <v>28</v>
      </c>
      <c r="G357" s="45" t="s">
        <v>1171</v>
      </c>
      <c r="H357" s="45">
        <v>805.52</v>
      </c>
      <c r="I357" s="45">
        <v>1065.18</v>
      </c>
      <c r="J357" s="27">
        <f t="shared" si="42"/>
        <v>0.322350779620618</v>
      </c>
      <c r="K357" s="47">
        <v>136.9</v>
      </c>
      <c r="L357" s="27">
        <f t="shared" si="45"/>
        <v>0.128522878762275</v>
      </c>
      <c r="M357" s="22">
        <v>134.71</v>
      </c>
      <c r="N357" s="27">
        <f t="shared" si="47"/>
        <v>0.126466888225464</v>
      </c>
      <c r="O357" s="31">
        <v>134.71423</v>
      </c>
      <c r="P357" s="31">
        <v>134.71423</v>
      </c>
      <c r="Q357" s="37">
        <f t="shared" si="46"/>
        <v>0.00422999999997842</v>
      </c>
      <c r="R357" s="38">
        <f>P357/I357</f>
        <v>0.126470859385268</v>
      </c>
      <c r="S357" s="58" t="s">
        <v>1151</v>
      </c>
      <c r="T357" s="19" t="s">
        <v>33</v>
      </c>
      <c r="U357" s="45" t="s">
        <v>283</v>
      </c>
      <c r="V357" s="19" t="s">
        <v>284</v>
      </c>
      <c r="W357" s="19" t="s">
        <v>33</v>
      </c>
      <c r="X357" s="20" t="s">
        <v>1152</v>
      </c>
      <c r="Y357" s="19" t="s">
        <v>36</v>
      </c>
      <c r="Z357" s="42" t="s">
        <v>993</v>
      </c>
    </row>
    <row r="358" ht="18" customHeight="1" spans="1:26">
      <c r="A358" s="19">
        <v>355</v>
      </c>
      <c r="B358" s="22" t="s">
        <v>33</v>
      </c>
      <c r="C358" s="22" t="s">
        <v>33</v>
      </c>
      <c r="D358" s="19" t="s">
        <v>1172</v>
      </c>
      <c r="E358" s="23" t="s">
        <v>1173</v>
      </c>
      <c r="F358" s="61" t="s">
        <v>33</v>
      </c>
      <c r="G358" s="45" t="s">
        <v>57</v>
      </c>
      <c r="H358" s="45">
        <v>8927.22</v>
      </c>
      <c r="I358" s="45">
        <v>10796.13</v>
      </c>
      <c r="J358" s="27">
        <f t="shared" si="42"/>
        <v>0.209349607156539</v>
      </c>
      <c r="K358" s="47">
        <v>544.3</v>
      </c>
      <c r="L358" s="27">
        <f t="shared" si="45"/>
        <v>0.0504162139581498</v>
      </c>
      <c r="M358" s="22">
        <v>419.82</v>
      </c>
      <c r="N358" s="27">
        <f t="shared" si="47"/>
        <v>0.0388861564282757</v>
      </c>
      <c r="O358" s="53"/>
      <c r="P358" s="27"/>
      <c r="Q358" s="39">
        <f t="shared" si="46"/>
        <v>-419.82</v>
      </c>
      <c r="R358" s="27"/>
      <c r="S358" s="19" t="s">
        <v>135</v>
      </c>
      <c r="T358" s="19" t="s">
        <v>33</v>
      </c>
      <c r="U358" s="45" t="s">
        <v>534</v>
      </c>
      <c r="V358" s="49" t="s">
        <v>535</v>
      </c>
      <c r="W358" s="19" t="s">
        <v>33</v>
      </c>
      <c r="X358" s="41" t="s">
        <v>1161</v>
      </c>
      <c r="Y358" s="19" t="s">
        <v>36</v>
      </c>
      <c r="Z358" s="42"/>
    </row>
    <row r="359" ht="18" customHeight="1" spans="1:26">
      <c r="A359" s="19">
        <v>356</v>
      </c>
      <c r="B359" s="22" t="s">
        <v>33</v>
      </c>
      <c r="C359" s="22" t="s">
        <v>33</v>
      </c>
      <c r="D359" s="45" t="s">
        <v>1174</v>
      </c>
      <c r="E359" s="23" t="s">
        <v>1175</v>
      </c>
      <c r="F359" s="61" t="s">
        <v>33</v>
      </c>
      <c r="G359" s="45" t="s">
        <v>1176</v>
      </c>
      <c r="H359" s="45">
        <v>3061</v>
      </c>
      <c r="I359" s="45">
        <v>4572</v>
      </c>
      <c r="J359" s="27">
        <f t="shared" si="42"/>
        <v>0.493629532832408</v>
      </c>
      <c r="K359" s="47">
        <v>1135</v>
      </c>
      <c r="L359" s="27">
        <f t="shared" si="45"/>
        <v>0.24825021872266</v>
      </c>
      <c r="M359" s="22"/>
      <c r="N359" s="27">
        <f t="shared" si="47"/>
        <v>0</v>
      </c>
      <c r="O359" s="53"/>
      <c r="P359" s="27"/>
      <c r="Q359" s="37">
        <f t="shared" si="46"/>
        <v>0</v>
      </c>
      <c r="R359" s="27"/>
      <c r="S359" s="45" t="s">
        <v>80</v>
      </c>
      <c r="T359" s="19" t="s">
        <v>33</v>
      </c>
      <c r="U359" s="45" t="s">
        <v>80</v>
      </c>
      <c r="V359" s="112" t="s">
        <v>299</v>
      </c>
      <c r="W359" s="19" t="s">
        <v>33</v>
      </c>
      <c r="X359" s="41" t="s">
        <v>1177</v>
      </c>
      <c r="Y359" s="19" t="s">
        <v>36</v>
      </c>
      <c r="Z359" s="42"/>
    </row>
    <row r="360" ht="18" customHeight="1" spans="1:26">
      <c r="A360" s="19">
        <v>357</v>
      </c>
      <c r="B360" s="22" t="s">
        <v>33</v>
      </c>
      <c r="C360" s="22" t="s">
        <v>33</v>
      </c>
      <c r="D360" s="45" t="s">
        <v>1178</v>
      </c>
      <c r="E360" s="23" t="s">
        <v>1179</v>
      </c>
      <c r="F360" s="19" t="s">
        <v>28</v>
      </c>
      <c r="G360" s="45" t="s">
        <v>473</v>
      </c>
      <c r="H360" s="45">
        <v>6358.37</v>
      </c>
      <c r="I360" s="45">
        <v>7262.82</v>
      </c>
      <c r="J360" s="53">
        <f t="shared" si="42"/>
        <v>0.142245575516996</v>
      </c>
      <c r="K360" s="47">
        <v>537.51</v>
      </c>
      <c r="L360" s="27">
        <f t="shared" si="45"/>
        <v>0.0740084430014788</v>
      </c>
      <c r="M360" s="22">
        <v>528.48</v>
      </c>
      <c r="N360" s="27">
        <f t="shared" si="47"/>
        <v>0.0727651242905648</v>
      </c>
      <c r="O360" s="31">
        <v>528.477241</v>
      </c>
      <c r="P360" s="31">
        <v>528.477241</v>
      </c>
      <c r="Q360" s="37">
        <f t="shared" si="46"/>
        <v>-0.00275899999996909</v>
      </c>
      <c r="R360" s="38">
        <f>P360/I360</f>
        <v>0.0727647444105733</v>
      </c>
      <c r="S360" s="19" t="s">
        <v>1180</v>
      </c>
      <c r="T360" s="19" t="s">
        <v>33</v>
      </c>
      <c r="U360" s="45" t="s">
        <v>98</v>
      </c>
      <c r="V360" s="49" t="s">
        <v>99</v>
      </c>
      <c r="W360" s="19" t="s">
        <v>33</v>
      </c>
      <c r="X360" s="41" t="s">
        <v>1087</v>
      </c>
      <c r="Y360" s="19" t="s">
        <v>36</v>
      </c>
      <c r="Z360" s="42"/>
    </row>
    <row r="361" ht="18" customHeight="1" spans="1:26">
      <c r="A361" s="19">
        <v>358</v>
      </c>
      <c r="B361" s="22" t="s">
        <v>33</v>
      </c>
      <c r="C361" s="22" t="s">
        <v>33</v>
      </c>
      <c r="D361" s="19" t="s">
        <v>1181</v>
      </c>
      <c r="E361" s="23" t="s">
        <v>1182</v>
      </c>
      <c r="F361" s="61" t="s">
        <v>33</v>
      </c>
      <c r="G361" s="19" t="s">
        <v>266</v>
      </c>
      <c r="H361" s="50">
        <v>2566.3</v>
      </c>
      <c r="I361" s="50">
        <v>3893.52</v>
      </c>
      <c r="J361" s="27">
        <f t="shared" si="42"/>
        <v>0.517172583096286</v>
      </c>
      <c r="K361" s="50">
        <v>431.31</v>
      </c>
      <c r="L361" s="27">
        <f t="shared" si="45"/>
        <v>0.110776366886519</v>
      </c>
      <c r="M361" s="50">
        <v>421.44</v>
      </c>
      <c r="N361" s="27">
        <f t="shared" si="47"/>
        <v>0.108241385686988</v>
      </c>
      <c r="O361" s="53"/>
      <c r="P361" s="27"/>
      <c r="Q361" s="39">
        <f t="shared" si="46"/>
        <v>-421.44</v>
      </c>
      <c r="R361" s="27"/>
      <c r="S361" s="19" t="s">
        <v>1183</v>
      </c>
      <c r="T361" s="19" t="s">
        <v>33</v>
      </c>
      <c r="U361" s="19" t="s">
        <v>1183</v>
      </c>
      <c r="V361" s="19" t="s">
        <v>1184</v>
      </c>
      <c r="W361" s="19" t="s">
        <v>33</v>
      </c>
      <c r="X361" s="41" t="s">
        <v>1050</v>
      </c>
      <c r="Y361" s="19" t="s">
        <v>36</v>
      </c>
      <c r="Z361" s="42"/>
    </row>
    <row r="362" ht="18" customHeight="1" spans="1:26">
      <c r="A362" s="19">
        <v>359</v>
      </c>
      <c r="B362" s="22" t="s">
        <v>33</v>
      </c>
      <c r="C362" s="22" t="s">
        <v>33</v>
      </c>
      <c r="D362" s="19" t="s">
        <v>1185</v>
      </c>
      <c r="E362" s="23" t="s">
        <v>1186</v>
      </c>
      <c r="F362" s="61" t="s">
        <v>33</v>
      </c>
      <c r="G362" s="19" t="s">
        <v>129</v>
      </c>
      <c r="H362" s="50">
        <v>66.29</v>
      </c>
      <c r="I362" s="50">
        <v>116.9</v>
      </c>
      <c r="J362" s="27">
        <f t="shared" si="42"/>
        <v>0.763463569165787</v>
      </c>
      <c r="K362" s="50">
        <v>165.26</v>
      </c>
      <c r="L362" s="27">
        <f t="shared" si="45"/>
        <v>1.4136869118905</v>
      </c>
      <c r="M362" s="50">
        <v>153.45</v>
      </c>
      <c r="N362" s="27">
        <f t="shared" si="47"/>
        <v>1.31266039349872</v>
      </c>
      <c r="O362" s="53"/>
      <c r="P362" s="27"/>
      <c r="Q362" s="39">
        <f t="shared" si="46"/>
        <v>-153.45</v>
      </c>
      <c r="R362" s="27"/>
      <c r="S362" s="19" t="s">
        <v>387</v>
      </c>
      <c r="T362" s="19" t="s">
        <v>33</v>
      </c>
      <c r="U362" s="19" t="s">
        <v>387</v>
      </c>
      <c r="V362" s="112" t="s">
        <v>388</v>
      </c>
      <c r="W362" s="19" t="s">
        <v>33</v>
      </c>
      <c r="X362" s="41" t="s">
        <v>1050</v>
      </c>
      <c r="Y362" s="19" t="s">
        <v>36</v>
      </c>
      <c r="Z362" s="42"/>
    </row>
    <row r="363" ht="18" customHeight="1" spans="1:26">
      <c r="A363" s="19">
        <v>360</v>
      </c>
      <c r="B363" s="22" t="s">
        <v>33</v>
      </c>
      <c r="C363" s="22" t="s">
        <v>33</v>
      </c>
      <c r="D363" s="19" t="s">
        <v>1187</v>
      </c>
      <c r="E363" s="23" t="s">
        <v>1188</v>
      </c>
      <c r="F363" s="61" t="s">
        <v>33</v>
      </c>
      <c r="G363" s="19" t="s">
        <v>50</v>
      </c>
      <c r="H363" s="50">
        <v>5099.02</v>
      </c>
      <c r="I363" s="50">
        <v>6506.07</v>
      </c>
      <c r="J363" s="27">
        <f t="shared" si="42"/>
        <v>0.275945181623135</v>
      </c>
      <c r="K363" s="50">
        <v>1419.04</v>
      </c>
      <c r="L363" s="27">
        <f t="shared" si="45"/>
        <v>0.218110164815319</v>
      </c>
      <c r="M363" s="50">
        <v>1046.66</v>
      </c>
      <c r="N363" s="27">
        <f t="shared" si="47"/>
        <v>0.160874383460369</v>
      </c>
      <c r="O363" s="53"/>
      <c r="P363" s="27"/>
      <c r="Q363" s="39">
        <f t="shared" si="46"/>
        <v>-1046.66</v>
      </c>
      <c r="R363" s="27"/>
      <c r="S363" s="19" t="s">
        <v>1189</v>
      </c>
      <c r="T363" s="60" t="s">
        <v>28</v>
      </c>
      <c r="U363" s="19" t="s">
        <v>188</v>
      </c>
      <c r="V363" s="40" t="s">
        <v>184</v>
      </c>
      <c r="W363" s="19" t="s">
        <v>33</v>
      </c>
      <c r="X363" s="41" t="s">
        <v>1190</v>
      </c>
      <c r="Y363" s="19" t="s">
        <v>36</v>
      </c>
      <c r="Z363" s="42"/>
    </row>
    <row r="364" ht="18" customHeight="1" spans="1:26">
      <c r="A364" s="19">
        <v>361</v>
      </c>
      <c r="B364" s="22" t="s">
        <v>33</v>
      </c>
      <c r="C364" s="19" t="s">
        <v>33</v>
      </c>
      <c r="D364" s="19" t="s">
        <v>1191</v>
      </c>
      <c r="E364" s="23" t="s">
        <v>1192</v>
      </c>
      <c r="F364" s="19" t="s">
        <v>28</v>
      </c>
      <c r="G364" s="19" t="s">
        <v>215</v>
      </c>
      <c r="H364" s="50">
        <v>25963.64</v>
      </c>
      <c r="I364" s="50">
        <v>52246.97</v>
      </c>
      <c r="J364" s="27">
        <f t="shared" si="42"/>
        <v>1.01231298847157</v>
      </c>
      <c r="K364" s="50">
        <v>2219.95</v>
      </c>
      <c r="L364" s="27">
        <f t="shared" si="45"/>
        <v>0.0424895453267433</v>
      </c>
      <c r="M364" s="50">
        <v>2121.02</v>
      </c>
      <c r="N364" s="27">
        <f t="shared" si="47"/>
        <v>0.0405960383922742</v>
      </c>
      <c r="O364" s="31">
        <v>2121.019633</v>
      </c>
      <c r="P364" s="31">
        <v>2121.019633</v>
      </c>
      <c r="Q364" s="37">
        <f t="shared" si="46"/>
        <v>-0.000367000000096596</v>
      </c>
      <c r="R364" s="48">
        <f>P364/I364</f>
        <v>0.0405960313679434</v>
      </c>
      <c r="S364" s="19" t="s">
        <v>1193</v>
      </c>
      <c r="T364" s="19" t="s">
        <v>33</v>
      </c>
      <c r="U364" s="19" t="s">
        <v>1193</v>
      </c>
      <c r="V364" s="19" t="s">
        <v>132</v>
      </c>
      <c r="W364" s="19" t="s">
        <v>33</v>
      </c>
      <c r="X364" s="41" t="s">
        <v>1194</v>
      </c>
      <c r="Y364" s="19" t="s">
        <v>36</v>
      </c>
      <c r="Z364" s="42"/>
    </row>
    <row r="365" ht="18" customHeight="1" spans="1:26">
      <c r="A365" s="19">
        <v>362</v>
      </c>
      <c r="B365" s="22" t="s">
        <v>33</v>
      </c>
      <c r="C365" s="19" t="s">
        <v>33</v>
      </c>
      <c r="D365" s="19" t="s">
        <v>1195</v>
      </c>
      <c r="E365" s="23" t="s">
        <v>1196</v>
      </c>
      <c r="F365" s="19" t="s">
        <v>28</v>
      </c>
      <c r="G365" s="19" t="s">
        <v>57</v>
      </c>
      <c r="H365" s="50">
        <v>1972.14</v>
      </c>
      <c r="I365" s="50">
        <v>2414.8</v>
      </c>
      <c r="J365" s="27">
        <f t="shared" si="42"/>
        <v>0.22445668157433</v>
      </c>
      <c r="K365" s="50">
        <v>190.02</v>
      </c>
      <c r="L365" s="27">
        <f t="shared" si="45"/>
        <v>0.0786897465628623</v>
      </c>
      <c r="M365" s="50">
        <v>0</v>
      </c>
      <c r="N365" s="27">
        <f t="shared" si="47"/>
        <v>0</v>
      </c>
      <c r="O365" s="31">
        <v>0</v>
      </c>
      <c r="P365" s="31">
        <v>0</v>
      </c>
      <c r="Q365" s="37">
        <f t="shared" si="46"/>
        <v>0</v>
      </c>
      <c r="R365" s="48">
        <f>P365/I365</f>
        <v>0</v>
      </c>
      <c r="S365" s="19" t="s">
        <v>217</v>
      </c>
      <c r="T365" s="19" t="s">
        <v>33</v>
      </c>
      <c r="U365" s="19" t="s">
        <v>217</v>
      </c>
      <c r="V365" s="19" t="s">
        <v>218</v>
      </c>
      <c r="W365" s="19" t="s">
        <v>33</v>
      </c>
      <c r="X365" s="41" t="s">
        <v>1197</v>
      </c>
      <c r="Y365" s="19" t="s">
        <v>36</v>
      </c>
      <c r="Z365" s="42"/>
    </row>
    <row r="366" ht="18" customHeight="1" spans="1:26">
      <c r="A366" s="19">
        <v>363</v>
      </c>
      <c r="B366" s="22" t="s">
        <v>33</v>
      </c>
      <c r="C366" s="22" t="s">
        <v>54</v>
      </c>
      <c r="D366" s="19" t="s">
        <v>1198</v>
      </c>
      <c r="E366" s="23" t="s">
        <v>1199</v>
      </c>
      <c r="F366" s="19" t="s">
        <v>28</v>
      </c>
      <c r="G366" s="19" t="s">
        <v>31</v>
      </c>
      <c r="H366" s="50">
        <v>736.07</v>
      </c>
      <c r="I366" s="50">
        <v>968.59</v>
      </c>
      <c r="J366" s="27">
        <f t="shared" si="42"/>
        <v>0.315893868789653</v>
      </c>
      <c r="K366" s="50">
        <v>185.85</v>
      </c>
      <c r="L366" s="27">
        <f t="shared" si="45"/>
        <v>0.191876851918769</v>
      </c>
      <c r="M366" s="50">
        <v>148.03</v>
      </c>
      <c r="N366" s="27">
        <f t="shared" si="47"/>
        <v>0.152830402956875</v>
      </c>
      <c r="O366" s="31">
        <v>148.028154</v>
      </c>
      <c r="P366" s="31">
        <v>148.028154</v>
      </c>
      <c r="Q366" s="37">
        <f t="shared" si="46"/>
        <v>-0.00184600000000046</v>
      </c>
      <c r="R366" s="38">
        <f>P366/I366</f>
        <v>0.152828497093714</v>
      </c>
      <c r="S366" s="19" t="s">
        <v>80</v>
      </c>
      <c r="T366" s="19" t="s">
        <v>33</v>
      </c>
      <c r="U366" s="19" t="s">
        <v>1200</v>
      </c>
      <c r="V366" s="19" t="s">
        <v>1137</v>
      </c>
      <c r="W366" s="60" t="s">
        <v>28</v>
      </c>
      <c r="X366" s="41" t="s">
        <v>1058</v>
      </c>
      <c r="Y366" s="19" t="s">
        <v>36</v>
      </c>
      <c r="Z366" s="42" t="s">
        <v>1059</v>
      </c>
    </row>
    <row r="367" ht="18" customHeight="1" spans="1:26">
      <c r="A367" s="19">
        <v>364</v>
      </c>
      <c r="B367" s="22" t="s">
        <v>33</v>
      </c>
      <c r="C367" s="22" t="s">
        <v>33</v>
      </c>
      <c r="D367" s="19" t="s">
        <v>1201</v>
      </c>
      <c r="E367" s="23" t="s">
        <v>1202</v>
      </c>
      <c r="F367" s="61" t="s">
        <v>33</v>
      </c>
      <c r="G367" s="19" t="s">
        <v>72</v>
      </c>
      <c r="H367" s="50">
        <v>6305.05</v>
      </c>
      <c r="I367" s="50">
        <v>5445.37</v>
      </c>
      <c r="J367" s="62">
        <f t="shared" si="42"/>
        <v>-0.136347848153464</v>
      </c>
      <c r="K367" s="50">
        <v>500.78</v>
      </c>
      <c r="L367" s="27">
        <f t="shared" si="45"/>
        <v>0.0919643660577702</v>
      </c>
      <c r="M367" s="50"/>
      <c r="N367" s="50"/>
      <c r="O367" s="66"/>
      <c r="P367" s="50"/>
      <c r="Q367" s="37">
        <f t="shared" si="46"/>
        <v>0</v>
      </c>
      <c r="R367" s="50"/>
      <c r="S367" s="19" t="s">
        <v>705</v>
      </c>
      <c r="T367" s="19" t="s">
        <v>33</v>
      </c>
      <c r="U367" s="19" t="s">
        <v>705</v>
      </c>
      <c r="V367" s="19" t="s">
        <v>1203</v>
      </c>
      <c r="W367" s="60" t="s">
        <v>28</v>
      </c>
      <c r="X367" s="41" t="s">
        <v>1204</v>
      </c>
      <c r="Y367" s="19" t="s">
        <v>36</v>
      </c>
      <c r="Z367" s="42"/>
    </row>
    <row r="368" ht="18" customHeight="1" spans="1:26">
      <c r="A368" s="19">
        <v>365</v>
      </c>
      <c r="B368" s="22" t="s">
        <v>33</v>
      </c>
      <c r="C368" s="22" t="s">
        <v>54</v>
      </c>
      <c r="D368" s="19" t="s">
        <v>1205</v>
      </c>
      <c r="E368" s="23" t="s">
        <v>1206</v>
      </c>
      <c r="F368" s="19" t="s">
        <v>28</v>
      </c>
      <c r="G368" s="19" t="s">
        <v>50</v>
      </c>
      <c r="H368" s="50">
        <v>18698.71</v>
      </c>
      <c r="I368" s="50">
        <v>29886.57</v>
      </c>
      <c r="J368" s="27">
        <f t="shared" si="42"/>
        <v>0.59832255808021</v>
      </c>
      <c r="K368" s="50">
        <v>1585.97</v>
      </c>
      <c r="L368" s="27">
        <f t="shared" si="45"/>
        <v>0.053066310386237</v>
      </c>
      <c r="M368" s="50">
        <v>1569.25</v>
      </c>
      <c r="N368" s="27">
        <f t="shared" ref="N368:N378" si="48">M368/I368</f>
        <v>0.0525068617777149</v>
      </c>
      <c r="O368" s="31">
        <v>1569.249565</v>
      </c>
      <c r="P368" s="31">
        <v>1569.249565</v>
      </c>
      <c r="Q368" s="37">
        <f t="shared" si="46"/>
        <v>-0.000434999999924912</v>
      </c>
      <c r="R368" s="38">
        <f>P368/I368</f>
        <v>0.0525068472226823</v>
      </c>
      <c r="S368" s="19" t="s">
        <v>174</v>
      </c>
      <c r="T368" s="19" t="s">
        <v>33</v>
      </c>
      <c r="U368" s="19" t="s">
        <v>174</v>
      </c>
      <c r="V368" s="19" t="s">
        <v>1106</v>
      </c>
      <c r="W368" s="60" t="s">
        <v>28</v>
      </c>
      <c r="X368" s="41" t="s">
        <v>1058</v>
      </c>
      <c r="Y368" s="19" t="s">
        <v>36</v>
      </c>
      <c r="Z368" s="42" t="s">
        <v>1059</v>
      </c>
    </row>
    <row r="369" ht="18" customHeight="1" spans="1:26">
      <c r="A369" s="19">
        <v>366</v>
      </c>
      <c r="B369" s="22" t="s">
        <v>33</v>
      </c>
      <c r="C369" s="22" t="s">
        <v>33</v>
      </c>
      <c r="D369" s="19" t="s">
        <v>1207</v>
      </c>
      <c r="E369" s="23" t="s">
        <v>1208</v>
      </c>
      <c r="F369" s="61" t="s">
        <v>33</v>
      </c>
      <c r="G369" s="19" t="s">
        <v>974</v>
      </c>
      <c r="H369" s="50">
        <v>5438.53</v>
      </c>
      <c r="I369" s="50">
        <v>7196.42</v>
      </c>
      <c r="J369" s="27">
        <f t="shared" si="42"/>
        <v>0.323228887217686</v>
      </c>
      <c r="K369" s="50">
        <v>699.25</v>
      </c>
      <c r="L369" s="27">
        <f t="shared" si="45"/>
        <v>0.0971663688333922</v>
      </c>
      <c r="M369" s="50">
        <v>655.62</v>
      </c>
      <c r="N369" s="27">
        <f t="shared" si="48"/>
        <v>0.0911036320837305</v>
      </c>
      <c r="O369" s="53"/>
      <c r="P369" s="27"/>
      <c r="Q369" s="39">
        <f t="shared" si="46"/>
        <v>-655.62</v>
      </c>
      <c r="R369" s="27"/>
      <c r="S369" s="19" t="s">
        <v>1155</v>
      </c>
      <c r="T369" s="19" t="s">
        <v>33</v>
      </c>
      <c r="U369" s="19" t="s">
        <v>1155</v>
      </c>
      <c r="V369" s="19" t="s">
        <v>1063</v>
      </c>
      <c r="W369" s="60" t="s">
        <v>28</v>
      </c>
      <c r="X369" s="41" t="s">
        <v>1209</v>
      </c>
      <c r="Y369" s="19" t="s">
        <v>36</v>
      </c>
      <c r="Z369" s="42"/>
    </row>
    <row r="370" ht="18" customHeight="1" spans="1:26">
      <c r="A370" s="19">
        <v>367</v>
      </c>
      <c r="B370" s="22" t="s">
        <v>33</v>
      </c>
      <c r="C370" s="22" t="s">
        <v>54</v>
      </c>
      <c r="D370" s="19" t="s">
        <v>1210</v>
      </c>
      <c r="E370" s="23" t="s">
        <v>1211</v>
      </c>
      <c r="F370" s="19" t="s">
        <v>28</v>
      </c>
      <c r="G370" s="19" t="s">
        <v>50</v>
      </c>
      <c r="H370" s="50">
        <v>550.45</v>
      </c>
      <c r="I370" s="50">
        <v>1101.54</v>
      </c>
      <c r="J370" s="27">
        <f t="shared" si="42"/>
        <v>1.00116268507585</v>
      </c>
      <c r="K370" s="50">
        <v>485.81</v>
      </c>
      <c r="L370" s="27">
        <f t="shared" si="45"/>
        <v>0.441028015324001</v>
      </c>
      <c r="M370" s="50">
        <v>440.41</v>
      </c>
      <c r="N370" s="27">
        <f t="shared" si="48"/>
        <v>0.399812989088004</v>
      </c>
      <c r="O370" s="31">
        <v>440.41232</v>
      </c>
      <c r="P370" s="31">
        <v>440.41232</v>
      </c>
      <c r="Q370" s="37">
        <f t="shared" si="46"/>
        <v>0.00231999999999744</v>
      </c>
      <c r="R370" s="38">
        <f>P370/I370</f>
        <v>0.399815095230314</v>
      </c>
      <c r="S370" s="19" t="s">
        <v>1212</v>
      </c>
      <c r="T370" s="19" t="s">
        <v>33</v>
      </c>
      <c r="U370" s="19" t="s">
        <v>1212</v>
      </c>
      <c r="V370" s="112" t="s">
        <v>1213</v>
      </c>
      <c r="W370" s="60" t="s">
        <v>28</v>
      </c>
      <c r="X370" s="41" t="s">
        <v>1058</v>
      </c>
      <c r="Y370" s="19" t="s">
        <v>36</v>
      </c>
      <c r="Z370" s="42" t="s">
        <v>1059</v>
      </c>
    </row>
    <row r="371" ht="18" customHeight="1" spans="1:26">
      <c r="A371" s="19">
        <v>368</v>
      </c>
      <c r="B371" s="22" t="s">
        <v>33</v>
      </c>
      <c r="C371" s="19" t="s">
        <v>33</v>
      </c>
      <c r="D371" s="19" t="s">
        <v>1214</v>
      </c>
      <c r="E371" s="23" t="s">
        <v>1215</v>
      </c>
      <c r="F371" s="19" t="s">
        <v>28</v>
      </c>
      <c r="G371" s="19" t="s">
        <v>57</v>
      </c>
      <c r="H371" s="50">
        <v>2020.3</v>
      </c>
      <c r="I371" s="50">
        <v>4468.62</v>
      </c>
      <c r="J371" s="27">
        <f t="shared" si="42"/>
        <v>1.2118596248082</v>
      </c>
      <c r="K371" s="50">
        <v>348.79</v>
      </c>
      <c r="L371" s="27">
        <f t="shared" si="45"/>
        <v>0.0780531797288648</v>
      </c>
      <c r="M371" s="50">
        <v>120.32</v>
      </c>
      <c r="N371" s="27">
        <f t="shared" si="48"/>
        <v>0.0269255385331489</v>
      </c>
      <c r="O371" s="31">
        <v>120.317709</v>
      </c>
      <c r="P371" s="31">
        <v>120.317709</v>
      </c>
      <c r="Q371" s="37">
        <f t="shared" si="46"/>
        <v>-0.0022909999999996</v>
      </c>
      <c r="R371" s="48">
        <f>P371/I371</f>
        <v>0.0269250258469058</v>
      </c>
      <c r="S371" s="19" t="s">
        <v>395</v>
      </c>
      <c r="T371" s="19" t="s">
        <v>33</v>
      </c>
      <c r="U371" s="19" t="s">
        <v>395</v>
      </c>
      <c r="V371" s="112" t="s">
        <v>156</v>
      </c>
      <c r="W371" s="19" t="s">
        <v>33</v>
      </c>
      <c r="X371" s="41" t="s">
        <v>1066</v>
      </c>
      <c r="Y371" s="19" t="s">
        <v>36</v>
      </c>
      <c r="Z371" s="42"/>
    </row>
    <row r="372" ht="18" customHeight="1" spans="1:26">
      <c r="A372" s="19">
        <v>369</v>
      </c>
      <c r="B372" s="22" t="s">
        <v>33</v>
      </c>
      <c r="C372" s="19" t="s">
        <v>33</v>
      </c>
      <c r="D372" s="19" t="s">
        <v>1216</v>
      </c>
      <c r="E372" s="23" t="s">
        <v>1217</v>
      </c>
      <c r="F372" s="19" t="s">
        <v>28</v>
      </c>
      <c r="G372" s="19" t="s">
        <v>87</v>
      </c>
      <c r="H372" s="50">
        <v>6702.29</v>
      </c>
      <c r="I372" s="50">
        <v>9975.73</v>
      </c>
      <c r="J372" s="27">
        <f t="shared" si="42"/>
        <v>0.488406201462485</v>
      </c>
      <c r="K372" s="50">
        <v>499.14</v>
      </c>
      <c r="L372" s="27">
        <f t="shared" si="45"/>
        <v>0.0500354360031797</v>
      </c>
      <c r="M372" s="50">
        <v>463.95</v>
      </c>
      <c r="N372" s="27">
        <f t="shared" si="48"/>
        <v>0.0465078746116826</v>
      </c>
      <c r="O372" s="31">
        <v>463.949808</v>
      </c>
      <c r="P372" s="31">
        <v>463.949808</v>
      </c>
      <c r="Q372" s="37">
        <f t="shared" si="46"/>
        <v>-0.000191999999969994</v>
      </c>
      <c r="R372" s="48">
        <f>P372/I372</f>
        <v>0.0465078553649708</v>
      </c>
      <c r="S372" s="19" t="s">
        <v>188</v>
      </c>
      <c r="T372" s="19" t="s">
        <v>33</v>
      </c>
      <c r="U372" s="19" t="s">
        <v>188</v>
      </c>
      <c r="V372" s="40" t="s">
        <v>184</v>
      </c>
      <c r="W372" s="19" t="s">
        <v>33</v>
      </c>
      <c r="X372" s="41" t="s">
        <v>1071</v>
      </c>
      <c r="Y372" s="19" t="s">
        <v>36</v>
      </c>
      <c r="Z372" s="42"/>
    </row>
    <row r="373" ht="18" customHeight="1" spans="1:26">
      <c r="A373" s="19">
        <v>370</v>
      </c>
      <c r="B373" s="22" t="s">
        <v>33</v>
      </c>
      <c r="C373" s="22" t="s">
        <v>54</v>
      </c>
      <c r="D373" s="19" t="s">
        <v>1218</v>
      </c>
      <c r="E373" s="23" t="s">
        <v>1219</v>
      </c>
      <c r="F373" s="19" t="s">
        <v>28</v>
      </c>
      <c r="G373" s="19" t="s">
        <v>31</v>
      </c>
      <c r="H373" s="50">
        <v>1308.66</v>
      </c>
      <c r="I373" s="50">
        <v>1981.15</v>
      </c>
      <c r="J373" s="27">
        <f t="shared" si="42"/>
        <v>0.51387678999893</v>
      </c>
      <c r="K373" s="50">
        <v>146.34</v>
      </c>
      <c r="L373" s="27">
        <f t="shared" si="45"/>
        <v>0.0738661888297201</v>
      </c>
      <c r="M373" s="50">
        <v>140.18</v>
      </c>
      <c r="N373" s="27">
        <f t="shared" si="48"/>
        <v>0.0707568836281958</v>
      </c>
      <c r="O373" s="31">
        <v>140.279301</v>
      </c>
      <c r="P373" s="31">
        <v>140.279301</v>
      </c>
      <c r="Q373" s="37">
        <f t="shared" si="46"/>
        <v>0.099300999999997</v>
      </c>
      <c r="R373" s="38">
        <f>P373/I373</f>
        <v>0.0708070065366075</v>
      </c>
      <c r="S373" s="19" t="s">
        <v>80</v>
      </c>
      <c r="T373" s="19" t="s">
        <v>33</v>
      </c>
      <c r="U373" s="19" t="s">
        <v>874</v>
      </c>
      <c r="V373" s="19" t="s">
        <v>1220</v>
      </c>
      <c r="W373" s="60" t="s">
        <v>28</v>
      </c>
      <c r="X373" s="41" t="s">
        <v>1058</v>
      </c>
      <c r="Y373" s="19" t="s">
        <v>36</v>
      </c>
      <c r="Z373" s="42" t="s">
        <v>1059</v>
      </c>
    </row>
    <row r="374" ht="18" customHeight="1" spans="1:26">
      <c r="A374" s="19">
        <v>371</v>
      </c>
      <c r="B374" s="22" t="s">
        <v>33</v>
      </c>
      <c r="C374" s="22" t="s">
        <v>33</v>
      </c>
      <c r="D374" s="19" t="s">
        <v>1221</v>
      </c>
      <c r="E374" s="23" t="s">
        <v>1222</v>
      </c>
      <c r="F374" s="61" t="s">
        <v>33</v>
      </c>
      <c r="G374" s="19" t="s">
        <v>57</v>
      </c>
      <c r="H374" s="50">
        <v>341.43</v>
      </c>
      <c r="I374" s="50">
        <v>732.71</v>
      </c>
      <c r="J374" s="27">
        <f t="shared" si="42"/>
        <v>1.14600357320681</v>
      </c>
      <c r="K374" s="50">
        <v>118.6</v>
      </c>
      <c r="L374" s="27">
        <f t="shared" si="45"/>
        <v>0.161864857856451</v>
      </c>
      <c r="M374" s="50">
        <v>118.6</v>
      </c>
      <c r="N374" s="27">
        <f t="shared" si="48"/>
        <v>0.161864857856451</v>
      </c>
      <c r="O374" s="53"/>
      <c r="P374" s="27"/>
      <c r="Q374" s="39">
        <f t="shared" si="46"/>
        <v>-118.6</v>
      </c>
      <c r="R374" s="27"/>
      <c r="S374" s="19" t="s">
        <v>163</v>
      </c>
      <c r="T374" s="19" t="s">
        <v>33</v>
      </c>
      <c r="U374" s="19" t="s">
        <v>80</v>
      </c>
      <c r="V374" s="112" t="s">
        <v>299</v>
      </c>
      <c r="W374" s="19" t="s">
        <v>33</v>
      </c>
      <c r="X374" s="41" t="s">
        <v>1050</v>
      </c>
      <c r="Y374" s="19" t="s">
        <v>36</v>
      </c>
      <c r="Z374" s="42"/>
    </row>
    <row r="375" ht="18" customHeight="1" spans="1:26">
      <c r="A375" s="19">
        <v>372</v>
      </c>
      <c r="B375" s="22" t="s">
        <v>33</v>
      </c>
      <c r="C375" s="22" t="s">
        <v>33</v>
      </c>
      <c r="D375" s="19" t="s">
        <v>1223</v>
      </c>
      <c r="E375" s="23" t="s">
        <v>1224</v>
      </c>
      <c r="F375" s="61" t="s">
        <v>33</v>
      </c>
      <c r="G375" s="19" t="s">
        <v>31</v>
      </c>
      <c r="H375" s="50">
        <v>5869.7</v>
      </c>
      <c r="I375" s="50">
        <v>15009.75</v>
      </c>
      <c r="J375" s="27">
        <f t="shared" si="42"/>
        <v>1.55715794674345</v>
      </c>
      <c r="K375" s="50">
        <v>818.38</v>
      </c>
      <c r="L375" s="27">
        <f t="shared" si="45"/>
        <v>0.0545232265693966</v>
      </c>
      <c r="M375" s="50">
        <v>818.38</v>
      </c>
      <c r="N375" s="27">
        <f t="shared" si="48"/>
        <v>0.0545232265693966</v>
      </c>
      <c r="O375" s="53"/>
      <c r="P375" s="27"/>
      <c r="Q375" s="39">
        <f t="shared" si="46"/>
        <v>-818.38</v>
      </c>
      <c r="R375" s="27"/>
      <c r="S375" s="19" t="s">
        <v>1225</v>
      </c>
      <c r="T375" s="19" t="s">
        <v>33</v>
      </c>
      <c r="U375" s="19" t="s">
        <v>1155</v>
      </c>
      <c r="V375" s="19" t="s">
        <v>1063</v>
      </c>
      <c r="W375" s="60" t="s">
        <v>28</v>
      </c>
      <c r="X375" s="41" t="s">
        <v>1226</v>
      </c>
      <c r="Y375" s="19" t="s">
        <v>36</v>
      </c>
      <c r="Z375" s="42"/>
    </row>
    <row r="376" ht="18" customHeight="1" spans="1:26">
      <c r="A376" s="19">
        <v>373</v>
      </c>
      <c r="B376" s="22" t="s">
        <v>33</v>
      </c>
      <c r="C376" s="22" t="s">
        <v>33</v>
      </c>
      <c r="D376" s="19" t="s">
        <v>1227</v>
      </c>
      <c r="E376" s="23" t="s">
        <v>1228</v>
      </c>
      <c r="F376" s="61" t="s">
        <v>33</v>
      </c>
      <c r="G376" s="19" t="s">
        <v>215</v>
      </c>
      <c r="H376" s="50">
        <v>2002.88</v>
      </c>
      <c r="I376" s="50">
        <v>4678.88</v>
      </c>
      <c r="J376" s="27">
        <f t="shared" si="42"/>
        <v>1.3360760504873</v>
      </c>
      <c r="K376" s="50">
        <v>335.4</v>
      </c>
      <c r="L376" s="27">
        <f t="shared" si="45"/>
        <v>0.0716838217693123</v>
      </c>
      <c r="M376" s="50">
        <v>330.7</v>
      </c>
      <c r="N376" s="27">
        <f t="shared" si="48"/>
        <v>0.0706793078685497</v>
      </c>
      <c r="O376" s="53"/>
      <c r="P376" s="27"/>
      <c r="Q376" s="39">
        <f t="shared" si="46"/>
        <v>-330.7</v>
      </c>
      <c r="R376" s="27"/>
      <c r="S376" s="19" t="s">
        <v>474</v>
      </c>
      <c r="T376" s="19" t="s">
        <v>33</v>
      </c>
      <c r="U376" s="19" t="s">
        <v>221</v>
      </c>
      <c r="V376" s="19" t="s">
        <v>222</v>
      </c>
      <c r="W376" s="19" t="s">
        <v>33</v>
      </c>
      <c r="X376" s="41" t="s">
        <v>1050</v>
      </c>
      <c r="Y376" s="19" t="s">
        <v>36</v>
      </c>
      <c r="Z376" s="42"/>
    </row>
    <row r="377" ht="18" customHeight="1" spans="1:26">
      <c r="A377" s="19">
        <v>374</v>
      </c>
      <c r="B377" s="22" t="s">
        <v>33</v>
      </c>
      <c r="C377" s="19" t="s">
        <v>33</v>
      </c>
      <c r="D377" s="19" t="s">
        <v>1229</v>
      </c>
      <c r="E377" s="23" t="s">
        <v>1230</v>
      </c>
      <c r="F377" s="19" t="s">
        <v>28</v>
      </c>
      <c r="G377" s="19" t="s">
        <v>84</v>
      </c>
      <c r="H377" s="50">
        <v>6608.93</v>
      </c>
      <c r="I377" s="50">
        <v>8717.02</v>
      </c>
      <c r="J377" s="27">
        <f t="shared" ref="J377:J386" si="49">(I377-H377)/H377</f>
        <v>0.318975991575036</v>
      </c>
      <c r="K377" s="50">
        <v>436.94</v>
      </c>
      <c r="L377" s="27">
        <f t="shared" si="45"/>
        <v>0.0501249280143902</v>
      </c>
      <c r="M377" s="50">
        <v>417.26</v>
      </c>
      <c r="N377" s="27">
        <f t="shared" si="48"/>
        <v>0.0478672757433159</v>
      </c>
      <c r="O377" s="31">
        <v>417.261699</v>
      </c>
      <c r="P377" s="31">
        <v>417.261699</v>
      </c>
      <c r="Q377" s="37">
        <f t="shared" si="46"/>
        <v>0.00169900000003054</v>
      </c>
      <c r="R377" s="48">
        <f t="shared" ref="R377:R383" si="50">P377/I377</f>
        <v>0.0478674706493733</v>
      </c>
      <c r="S377" s="19" t="s">
        <v>892</v>
      </c>
      <c r="T377" s="19" t="s">
        <v>33</v>
      </c>
      <c r="U377" s="19" t="s">
        <v>892</v>
      </c>
      <c r="V377" s="112" t="s">
        <v>893</v>
      </c>
      <c r="W377" s="19" t="s">
        <v>33</v>
      </c>
      <c r="X377" s="41" t="s">
        <v>1066</v>
      </c>
      <c r="Y377" s="19" t="s">
        <v>36</v>
      </c>
      <c r="Z377" s="42"/>
    </row>
    <row r="378" ht="18" customHeight="1" spans="1:26">
      <c r="A378" s="19">
        <v>375</v>
      </c>
      <c r="B378" s="22" t="s">
        <v>33</v>
      </c>
      <c r="C378" s="22" t="s">
        <v>33</v>
      </c>
      <c r="D378" s="19" t="s">
        <v>1231</v>
      </c>
      <c r="E378" s="23" t="s">
        <v>1232</v>
      </c>
      <c r="F378" s="19" t="s">
        <v>28</v>
      </c>
      <c r="G378" s="19" t="s">
        <v>84</v>
      </c>
      <c r="H378" s="50">
        <v>8643.76</v>
      </c>
      <c r="I378" s="50">
        <v>10294.67</v>
      </c>
      <c r="J378" s="53">
        <f t="shared" si="49"/>
        <v>0.190994428350625</v>
      </c>
      <c r="K378" s="50">
        <v>654.17</v>
      </c>
      <c r="L378" s="27">
        <f t="shared" si="45"/>
        <v>0.063544533239045</v>
      </c>
      <c r="M378" s="50">
        <v>573.6</v>
      </c>
      <c r="N378" s="27">
        <f t="shared" si="48"/>
        <v>0.0557181531802379</v>
      </c>
      <c r="O378" s="31">
        <v>573.599311</v>
      </c>
      <c r="P378" s="31">
        <v>573.599311</v>
      </c>
      <c r="Q378" s="37">
        <f t="shared" si="46"/>
        <v>-0.000689000000079432</v>
      </c>
      <c r="R378" s="38">
        <f t="shared" si="50"/>
        <v>0.0557180862524005</v>
      </c>
      <c r="S378" s="19" t="s">
        <v>163</v>
      </c>
      <c r="T378" s="19" t="s">
        <v>33</v>
      </c>
      <c r="U378" s="19" t="s">
        <v>80</v>
      </c>
      <c r="V378" s="112" t="s">
        <v>299</v>
      </c>
      <c r="W378" s="19" t="s">
        <v>33</v>
      </c>
      <c r="X378" s="41" t="s">
        <v>1233</v>
      </c>
      <c r="Y378" s="19" t="s">
        <v>36</v>
      </c>
      <c r="Z378" s="42"/>
    </row>
    <row r="379" ht="18" customHeight="1" spans="1:26">
      <c r="A379" s="19">
        <v>376</v>
      </c>
      <c r="B379" s="22" t="s">
        <v>33</v>
      </c>
      <c r="C379" s="22" t="s">
        <v>33</v>
      </c>
      <c r="D379" s="19" t="s">
        <v>1234</v>
      </c>
      <c r="E379" s="23" t="s">
        <v>1235</v>
      </c>
      <c r="F379" s="19" t="s">
        <v>28</v>
      </c>
      <c r="G379" s="19" t="s">
        <v>50</v>
      </c>
      <c r="H379" s="50">
        <v>3782.73</v>
      </c>
      <c r="I379" s="50">
        <v>4047.42</v>
      </c>
      <c r="J379" s="53">
        <f t="shared" si="49"/>
        <v>0.0699732732708917</v>
      </c>
      <c r="K379" s="50">
        <v>375.9</v>
      </c>
      <c r="L379" s="27">
        <f t="shared" si="45"/>
        <v>0.0928739789792016</v>
      </c>
      <c r="M379" s="50"/>
      <c r="N379" s="50"/>
      <c r="O379" s="31">
        <v>375.903049</v>
      </c>
      <c r="P379" s="50">
        <v>375.9</v>
      </c>
      <c r="Q379" s="39">
        <f t="shared" si="46"/>
        <v>375.903049</v>
      </c>
      <c r="R379" s="38">
        <f t="shared" si="50"/>
        <v>0.0928739789792016</v>
      </c>
      <c r="S379" s="19"/>
      <c r="T379" s="19"/>
      <c r="U379" s="19" t="s">
        <v>188</v>
      </c>
      <c r="V379" s="40" t="s">
        <v>184</v>
      </c>
      <c r="W379" s="19" t="s">
        <v>33</v>
      </c>
      <c r="X379" s="20" t="s">
        <v>1236</v>
      </c>
      <c r="Y379" s="19" t="s">
        <v>36</v>
      </c>
      <c r="Z379" s="42"/>
    </row>
    <row r="380" ht="18" customHeight="1" spans="1:26">
      <c r="A380" s="19">
        <v>377</v>
      </c>
      <c r="B380" s="22" t="s">
        <v>33</v>
      </c>
      <c r="C380" s="22" t="s">
        <v>54</v>
      </c>
      <c r="D380" s="19" t="s">
        <v>1237</v>
      </c>
      <c r="E380" s="23" t="s">
        <v>1238</v>
      </c>
      <c r="F380" s="19" t="s">
        <v>28</v>
      </c>
      <c r="G380" s="19" t="s">
        <v>129</v>
      </c>
      <c r="H380" s="50">
        <v>1436.03</v>
      </c>
      <c r="I380" s="50">
        <v>3230.8</v>
      </c>
      <c r="J380" s="27">
        <f t="shared" si="49"/>
        <v>1.24981372255454</v>
      </c>
      <c r="K380" s="50">
        <v>537.86</v>
      </c>
      <c r="L380" s="27">
        <f t="shared" si="45"/>
        <v>0.166478890677232</v>
      </c>
      <c r="M380" s="50">
        <v>293.56</v>
      </c>
      <c r="N380" s="27">
        <f t="shared" ref="N380:N398" si="51">M380/I380</f>
        <v>0.0908629441624365</v>
      </c>
      <c r="O380" s="31">
        <v>293.562475</v>
      </c>
      <c r="P380" s="31">
        <v>293.562475</v>
      </c>
      <c r="Q380" s="37">
        <f t="shared" si="46"/>
        <v>0.002475000000004</v>
      </c>
      <c r="R380" s="38">
        <f t="shared" si="50"/>
        <v>0.0908637102265693</v>
      </c>
      <c r="S380" s="19" t="s">
        <v>1239</v>
      </c>
      <c r="T380" s="19" t="s">
        <v>33</v>
      </c>
      <c r="U380" s="19" t="s">
        <v>1240</v>
      </c>
      <c r="V380" s="112" t="s">
        <v>1241</v>
      </c>
      <c r="W380" s="60" t="s">
        <v>28</v>
      </c>
      <c r="X380" s="41" t="s">
        <v>1242</v>
      </c>
      <c r="Y380" s="19" t="s">
        <v>36</v>
      </c>
      <c r="Z380" s="42" t="s">
        <v>1059</v>
      </c>
    </row>
    <row r="381" ht="18" customHeight="1" spans="1:26">
      <c r="A381" s="19">
        <v>378</v>
      </c>
      <c r="B381" s="22" t="s">
        <v>33</v>
      </c>
      <c r="C381" s="22" t="s">
        <v>54</v>
      </c>
      <c r="D381" s="19" t="s">
        <v>1243</v>
      </c>
      <c r="E381" s="23" t="s">
        <v>1244</v>
      </c>
      <c r="F381" s="19" t="s">
        <v>28</v>
      </c>
      <c r="G381" s="19" t="s">
        <v>31</v>
      </c>
      <c r="H381" s="50">
        <v>135.22</v>
      </c>
      <c r="I381" s="50">
        <v>275.47</v>
      </c>
      <c r="J381" s="27">
        <f t="shared" si="49"/>
        <v>1.03719863925455</v>
      </c>
      <c r="K381" s="50">
        <v>55.4</v>
      </c>
      <c r="L381" s="27">
        <f t="shared" si="45"/>
        <v>0.201110828765383</v>
      </c>
      <c r="M381" s="50">
        <v>55.4</v>
      </c>
      <c r="N381" s="27">
        <f t="shared" si="51"/>
        <v>0.201110828765383</v>
      </c>
      <c r="O381" s="31">
        <v>55.396199</v>
      </c>
      <c r="P381" s="31">
        <v>55.396199</v>
      </c>
      <c r="Q381" s="37">
        <f t="shared" si="46"/>
        <v>-0.00380099999999572</v>
      </c>
      <c r="R381" s="38">
        <f t="shared" si="50"/>
        <v>0.20109703052964</v>
      </c>
      <c r="S381" s="19" t="s">
        <v>1245</v>
      </c>
      <c r="T381" s="60" t="s">
        <v>28</v>
      </c>
      <c r="U381" s="19" t="s">
        <v>168</v>
      </c>
      <c r="V381" s="40" t="s">
        <v>112</v>
      </c>
      <c r="W381" s="19" t="s">
        <v>33</v>
      </c>
      <c r="X381" s="20" t="s">
        <v>1246</v>
      </c>
      <c r="Y381" s="19" t="s">
        <v>36</v>
      </c>
      <c r="Z381" s="42" t="s">
        <v>1059</v>
      </c>
    </row>
    <row r="382" ht="18" customHeight="1" spans="1:26">
      <c r="A382" s="19">
        <v>379</v>
      </c>
      <c r="B382" s="22" t="s">
        <v>33</v>
      </c>
      <c r="C382" s="22" t="s">
        <v>54</v>
      </c>
      <c r="D382" s="19" t="s">
        <v>1247</v>
      </c>
      <c r="E382" s="23" t="s">
        <v>1248</v>
      </c>
      <c r="F382" s="19" t="s">
        <v>28</v>
      </c>
      <c r="G382" s="19" t="s">
        <v>50</v>
      </c>
      <c r="H382" s="50">
        <v>13906.13</v>
      </c>
      <c r="I382" s="50">
        <v>16785.63</v>
      </c>
      <c r="J382" s="27">
        <f t="shared" si="49"/>
        <v>0.207066955364289</v>
      </c>
      <c r="K382" s="50">
        <v>1418.39</v>
      </c>
      <c r="L382" s="27">
        <f t="shared" si="45"/>
        <v>0.0845002540863822</v>
      </c>
      <c r="M382" s="50">
        <v>1162.21</v>
      </c>
      <c r="N382" s="27">
        <f t="shared" si="51"/>
        <v>0.0692383902182998</v>
      </c>
      <c r="O382" s="31">
        <v>1162.206304</v>
      </c>
      <c r="P382" s="31">
        <v>1162.206304</v>
      </c>
      <c r="Q382" s="37">
        <f t="shared" si="46"/>
        <v>-0.00369599999999082</v>
      </c>
      <c r="R382" s="38">
        <f t="shared" si="50"/>
        <v>0.0692381700299601</v>
      </c>
      <c r="S382" s="19" t="s">
        <v>188</v>
      </c>
      <c r="T382" s="19" t="s">
        <v>33</v>
      </c>
      <c r="U382" s="19" t="s">
        <v>1155</v>
      </c>
      <c r="V382" s="19" t="s">
        <v>1063</v>
      </c>
      <c r="W382" s="60" t="s">
        <v>28</v>
      </c>
      <c r="X382" s="41" t="s">
        <v>1058</v>
      </c>
      <c r="Y382" s="19" t="s">
        <v>36</v>
      </c>
      <c r="Z382" s="42" t="s">
        <v>1059</v>
      </c>
    </row>
    <row r="383" ht="18" customHeight="1" spans="1:26">
      <c r="A383" s="19">
        <v>380</v>
      </c>
      <c r="B383" s="22" t="s">
        <v>33</v>
      </c>
      <c r="C383" s="22" t="s">
        <v>54</v>
      </c>
      <c r="D383" s="47" t="s">
        <v>1249</v>
      </c>
      <c r="E383" s="23" t="s">
        <v>1250</v>
      </c>
      <c r="F383" s="19" t="s">
        <v>28</v>
      </c>
      <c r="G383" s="19" t="s">
        <v>31</v>
      </c>
      <c r="H383" s="19">
        <v>2926.09</v>
      </c>
      <c r="I383" s="19">
        <v>3522.9</v>
      </c>
      <c r="J383" s="27">
        <f t="shared" si="49"/>
        <v>0.203961600634294</v>
      </c>
      <c r="K383" s="19">
        <v>442.97</v>
      </c>
      <c r="L383" s="27">
        <f t="shared" si="45"/>
        <v>0.125740157256805</v>
      </c>
      <c r="M383" s="19">
        <v>397.77</v>
      </c>
      <c r="N383" s="27">
        <f t="shared" si="51"/>
        <v>0.112909818615345</v>
      </c>
      <c r="O383" s="31">
        <v>397.769396</v>
      </c>
      <c r="P383" s="31">
        <v>397.769396</v>
      </c>
      <c r="Q383" s="37">
        <f t="shared" si="46"/>
        <v>-0.000604000000009819</v>
      </c>
      <c r="R383" s="38">
        <f t="shared" si="50"/>
        <v>0.112909647165687</v>
      </c>
      <c r="S383" s="19" t="s">
        <v>216</v>
      </c>
      <c r="T383" s="19" t="s">
        <v>33</v>
      </c>
      <c r="U383" s="19" t="s">
        <v>676</v>
      </c>
      <c r="V383" s="19" t="s">
        <v>1251</v>
      </c>
      <c r="W383" s="60" t="s">
        <v>28</v>
      </c>
      <c r="X383" s="41" t="s">
        <v>1058</v>
      </c>
      <c r="Y383" s="19" t="s">
        <v>36</v>
      </c>
      <c r="Z383" s="42" t="s">
        <v>1059</v>
      </c>
    </row>
    <row r="384" ht="18" customHeight="1" spans="1:26">
      <c r="A384" s="19">
        <v>381</v>
      </c>
      <c r="B384" s="22" t="s">
        <v>33</v>
      </c>
      <c r="C384" s="22" t="s">
        <v>33</v>
      </c>
      <c r="D384" s="47" t="s">
        <v>1252</v>
      </c>
      <c r="E384" s="23" t="s">
        <v>1253</v>
      </c>
      <c r="F384" s="61" t="s">
        <v>33</v>
      </c>
      <c r="G384" s="19" t="s">
        <v>915</v>
      </c>
      <c r="H384" s="19">
        <v>8605.49</v>
      </c>
      <c r="I384" s="19">
        <v>11193.9</v>
      </c>
      <c r="J384" s="27">
        <f t="shared" si="49"/>
        <v>0.300785893656259</v>
      </c>
      <c r="K384" s="19">
        <v>2278.68</v>
      </c>
      <c r="L384" s="27">
        <f t="shared" si="45"/>
        <v>0.20356444134752</v>
      </c>
      <c r="M384" s="19">
        <v>2278.68</v>
      </c>
      <c r="N384" s="27">
        <f t="shared" si="51"/>
        <v>0.20356444134752</v>
      </c>
      <c r="O384" s="53"/>
      <c r="P384" s="27"/>
      <c r="Q384" s="39">
        <f t="shared" si="46"/>
        <v>-2278.68</v>
      </c>
      <c r="R384" s="27"/>
      <c r="S384" s="19" t="s">
        <v>608</v>
      </c>
      <c r="T384" s="19" t="s">
        <v>33</v>
      </c>
      <c r="U384" s="19" t="s">
        <v>608</v>
      </c>
      <c r="V384" s="19" t="s">
        <v>609</v>
      </c>
      <c r="W384" s="19" t="s">
        <v>33</v>
      </c>
      <c r="X384" s="41" t="s">
        <v>1050</v>
      </c>
      <c r="Y384" s="19" t="s">
        <v>36</v>
      </c>
      <c r="Z384" s="42"/>
    </row>
    <row r="385" ht="18" customHeight="1" spans="1:26">
      <c r="A385" s="19">
        <v>382</v>
      </c>
      <c r="B385" s="22" t="s">
        <v>33</v>
      </c>
      <c r="C385" s="22" t="s">
        <v>54</v>
      </c>
      <c r="D385" s="47" t="s">
        <v>1254</v>
      </c>
      <c r="E385" s="23" t="s">
        <v>1255</v>
      </c>
      <c r="F385" s="19" t="s">
        <v>28</v>
      </c>
      <c r="G385" s="19" t="s">
        <v>1256</v>
      </c>
      <c r="H385" s="19">
        <v>294.81</v>
      </c>
      <c r="I385" s="19">
        <v>359.45</v>
      </c>
      <c r="J385" s="27">
        <f t="shared" si="49"/>
        <v>0.219259862284183</v>
      </c>
      <c r="K385" s="19">
        <v>69.35</v>
      </c>
      <c r="L385" s="27">
        <f t="shared" si="45"/>
        <v>0.192933648629851</v>
      </c>
      <c r="M385" s="19">
        <v>68.43</v>
      </c>
      <c r="N385" s="27">
        <f t="shared" si="51"/>
        <v>0.190374182779246</v>
      </c>
      <c r="O385" s="31">
        <v>68.429753</v>
      </c>
      <c r="P385" s="31">
        <v>68.429753</v>
      </c>
      <c r="Q385" s="37">
        <f t="shared" si="46"/>
        <v>-0.000247000000001663</v>
      </c>
      <c r="R385" s="38">
        <f>P385/I385</f>
        <v>0.190373495618306</v>
      </c>
      <c r="S385" s="19" t="s">
        <v>80</v>
      </c>
      <c r="T385" s="19" t="s">
        <v>33</v>
      </c>
      <c r="U385" s="19" t="s">
        <v>1200</v>
      </c>
      <c r="V385" s="19" t="s">
        <v>1137</v>
      </c>
      <c r="W385" s="60" t="s">
        <v>28</v>
      </c>
      <c r="X385" s="41" t="s">
        <v>1058</v>
      </c>
      <c r="Y385" s="19" t="s">
        <v>36</v>
      </c>
      <c r="Z385" s="42" t="s">
        <v>1059</v>
      </c>
    </row>
    <row r="386" ht="18" customHeight="1" spans="1:26">
      <c r="A386" s="19">
        <v>383</v>
      </c>
      <c r="B386" s="22" t="s">
        <v>33</v>
      </c>
      <c r="C386" s="22" t="s">
        <v>54</v>
      </c>
      <c r="D386" s="47" t="s">
        <v>1257</v>
      </c>
      <c r="E386" s="23" t="s">
        <v>1258</v>
      </c>
      <c r="F386" s="19" t="s">
        <v>28</v>
      </c>
      <c r="G386" s="19" t="s">
        <v>84</v>
      </c>
      <c r="H386" s="19">
        <v>10.35</v>
      </c>
      <c r="I386" s="19">
        <v>231.95</v>
      </c>
      <c r="J386" s="27">
        <f t="shared" si="49"/>
        <v>21.4106280193237</v>
      </c>
      <c r="K386" s="19">
        <v>16.65</v>
      </c>
      <c r="L386" s="27">
        <f t="shared" si="45"/>
        <v>0.0717827117913343</v>
      </c>
      <c r="M386" s="19">
        <v>16.65</v>
      </c>
      <c r="N386" s="27">
        <f t="shared" si="51"/>
        <v>0.0717827117913343</v>
      </c>
      <c r="O386" s="31">
        <v>16.648278</v>
      </c>
      <c r="P386" s="31">
        <v>16.648278</v>
      </c>
      <c r="Q386" s="37">
        <f t="shared" si="46"/>
        <v>-0.00172199999999734</v>
      </c>
      <c r="R386" s="38">
        <f>P386/I386</f>
        <v>0.0717752877775383</v>
      </c>
      <c r="S386" s="19" t="s">
        <v>1200</v>
      </c>
      <c r="T386" s="60" t="s">
        <v>28</v>
      </c>
      <c r="U386" s="19" t="s">
        <v>1200</v>
      </c>
      <c r="V386" s="19" t="s">
        <v>1137</v>
      </c>
      <c r="W386" s="60" t="s">
        <v>28</v>
      </c>
      <c r="X386" s="20" t="s">
        <v>1259</v>
      </c>
      <c r="Y386" s="19" t="s">
        <v>36</v>
      </c>
      <c r="Z386" s="42" t="s">
        <v>1059</v>
      </c>
    </row>
    <row r="387" ht="18" customHeight="1" spans="1:26">
      <c r="A387" s="19">
        <v>384</v>
      </c>
      <c r="B387" s="22" t="s">
        <v>33</v>
      </c>
      <c r="C387" s="22" t="s">
        <v>33</v>
      </c>
      <c r="D387" s="47" t="s">
        <v>1260</v>
      </c>
      <c r="E387" s="23" t="s">
        <v>1261</v>
      </c>
      <c r="F387" s="61" t="s">
        <v>33</v>
      </c>
      <c r="G387" s="19" t="s">
        <v>97</v>
      </c>
      <c r="H387" s="19">
        <v>3540.88</v>
      </c>
      <c r="I387" s="19">
        <v>4453.12</v>
      </c>
      <c r="J387" s="27">
        <f t="shared" ref="J386:J393" si="52">(I387/H387)-1</f>
        <v>0.257630871421793</v>
      </c>
      <c r="K387" s="19">
        <v>507.67</v>
      </c>
      <c r="L387" s="27">
        <f t="shared" si="45"/>
        <v>0.114003215722909</v>
      </c>
      <c r="M387" s="19">
        <v>414.85</v>
      </c>
      <c r="N387" s="27">
        <f t="shared" si="51"/>
        <v>0.0931594028456453</v>
      </c>
      <c r="O387" s="53"/>
      <c r="P387" s="27"/>
      <c r="Q387" s="39">
        <f t="shared" si="46"/>
        <v>-414.85</v>
      </c>
      <c r="R387" s="27"/>
      <c r="S387" s="19" t="s">
        <v>211</v>
      </c>
      <c r="T387" s="19" t="s">
        <v>33</v>
      </c>
      <c r="U387" s="19" t="s">
        <v>601</v>
      </c>
      <c r="V387" s="19" t="s">
        <v>602</v>
      </c>
      <c r="W387" s="19" t="s">
        <v>33</v>
      </c>
      <c r="X387" s="41" t="s">
        <v>1050</v>
      </c>
      <c r="Y387" s="19" t="s">
        <v>36</v>
      </c>
      <c r="Z387" s="42"/>
    </row>
    <row r="388" ht="18" customHeight="1" spans="1:26">
      <c r="A388" s="19">
        <v>385</v>
      </c>
      <c r="B388" s="22" t="s">
        <v>33</v>
      </c>
      <c r="C388" s="22" t="s">
        <v>33</v>
      </c>
      <c r="D388" s="47" t="s">
        <v>1262</v>
      </c>
      <c r="E388" s="23" t="s">
        <v>1263</v>
      </c>
      <c r="F388" s="61" t="s">
        <v>33</v>
      </c>
      <c r="G388" s="19" t="s">
        <v>57</v>
      </c>
      <c r="H388" s="19">
        <v>16127.06</v>
      </c>
      <c r="I388" s="19">
        <v>17529.38</v>
      </c>
      <c r="J388" s="62">
        <f>(I388-H388)/H388</f>
        <v>0.0869544727929332</v>
      </c>
      <c r="K388" s="19">
        <v>724.03</v>
      </c>
      <c r="L388" s="27">
        <f t="shared" ref="L388:L398" si="53">K388/I388</f>
        <v>0.0413037996780263</v>
      </c>
      <c r="M388" s="19">
        <v>724.03</v>
      </c>
      <c r="N388" s="27">
        <f t="shared" si="51"/>
        <v>0.0413037996780263</v>
      </c>
      <c r="O388" s="53"/>
      <c r="P388" s="27"/>
      <c r="Q388" s="39">
        <f t="shared" si="46"/>
        <v>-724.03</v>
      </c>
      <c r="R388" s="27"/>
      <c r="S388" s="19" t="s">
        <v>552</v>
      </c>
      <c r="T388" s="19" t="s">
        <v>33</v>
      </c>
      <c r="U388" s="19" t="s">
        <v>552</v>
      </c>
      <c r="V388" s="19" t="s">
        <v>553</v>
      </c>
      <c r="W388" s="19" t="s">
        <v>33</v>
      </c>
      <c r="X388" s="41" t="s">
        <v>1264</v>
      </c>
      <c r="Y388" s="19" t="s">
        <v>36</v>
      </c>
      <c r="Z388" s="42"/>
    </row>
    <row r="389" ht="18" customHeight="1" spans="1:26">
      <c r="A389" s="19">
        <v>386</v>
      </c>
      <c r="B389" s="22" t="s">
        <v>33</v>
      </c>
      <c r="C389" s="22" t="s">
        <v>33</v>
      </c>
      <c r="D389" s="47" t="s">
        <v>1265</v>
      </c>
      <c r="E389" s="23" t="s">
        <v>1266</v>
      </c>
      <c r="F389" s="61" t="s">
        <v>33</v>
      </c>
      <c r="G389" s="45" t="s">
        <v>31</v>
      </c>
      <c r="H389" s="19">
        <v>3722.54</v>
      </c>
      <c r="I389" s="19">
        <v>2741.86</v>
      </c>
      <c r="J389" s="62">
        <f>(I389-H389)/H389</f>
        <v>-0.2634437776357</v>
      </c>
      <c r="K389" s="19">
        <v>604.51</v>
      </c>
      <c r="L389" s="27">
        <f t="shared" si="53"/>
        <v>0.220474422472336</v>
      </c>
      <c r="M389" s="19">
        <v>604.51</v>
      </c>
      <c r="N389" s="27">
        <f t="shared" si="51"/>
        <v>0.220474422472336</v>
      </c>
      <c r="O389" s="53"/>
      <c r="P389" s="27"/>
      <c r="Q389" s="39">
        <f t="shared" ref="Q389:Q452" si="54">O389-M389</f>
        <v>-604.51</v>
      </c>
      <c r="R389" s="27"/>
      <c r="S389" s="19" t="s">
        <v>80</v>
      </c>
      <c r="T389" s="19" t="s">
        <v>33</v>
      </c>
      <c r="U389" s="19" t="s">
        <v>183</v>
      </c>
      <c r="V389" s="40" t="s">
        <v>184</v>
      </c>
      <c r="W389" s="19" t="s">
        <v>33</v>
      </c>
      <c r="X389" s="41" t="s">
        <v>1267</v>
      </c>
      <c r="Y389" s="19" t="s">
        <v>36</v>
      </c>
      <c r="Z389" s="42"/>
    </row>
    <row r="390" ht="18" customHeight="1" spans="1:26">
      <c r="A390" s="19">
        <v>387</v>
      </c>
      <c r="B390" s="22" t="s">
        <v>33</v>
      </c>
      <c r="C390" s="22" t="s">
        <v>33</v>
      </c>
      <c r="D390" s="19" t="s">
        <v>1268</v>
      </c>
      <c r="E390" s="23" t="s">
        <v>1269</v>
      </c>
      <c r="F390" s="61" t="s">
        <v>33</v>
      </c>
      <c r="G390" s="19" t="s">
        <v>31</v>
      </c>
      <c r="H390" s="50">
        <v>6764.17</v>
      </c>
      <c r="I390" s="50">
        <v>10388.26</v>
      </c>
      <c r="J390" s="27">
        <f t="shared" si="52"/>
        <v>0.535777486373051</v>
      </c>
      <c r="K390" s="50">
        <v>688.27</v>
      </c>
      <c r="L390" s="27">
        <f t="shared" si="53"/>
        <v>0.0662545989414974</v>
      </c>
      <c r="M390" s="50">
        <v>658.3</v>
      </c>
      <c r="N390" s="27">
        <f t="shared" si="51"/>
        <v>0.0633696114652502</v>
      </c>
      <c r="O390" s="53"/>
      <c r="P390" s="27"/>
      <c r="Q390" s="39">
        <f t="shared" si="54"/>
        <v>-658.3</v>
      </c>
      <c r="R390" s="27"/>
      <c r="S390" s="19" t="s">
        <v>80</v>
      </c>
      <c r="T390" s="19" t="s">
        <v>33</v>
      </c>
      <c r="U390" s="19" t="s">
        <v>469</v>
      </c>
      <c r="V390" s="19" t="s">
        <v>470</v>
      </c>
      <c r="W390" s="19" t="s">
        <v>33</v>
      </c>
      <c r="X390" s="41" t="s">
        <v>1050</v>
      </c>
      <c r="Y390" s="19" t="s">
        <v>36</v>
      </c>
      <c r="Z390" s="42"/>
    </row>
    <row r="391" ht="18" customHeight="1" spans="1:26">
      <c r="A391" s="19">
        <v>388</v>
      </c>
      <c r="B391" s="22" t="s">
        <v>33</v>
      </c>
      <c r="C391" s="22" t="s">
        <v>33</v>
      </c>
      <c r="D391" s="19" t="s">
        <v>1270</v>
      </c>
      <c r="E391" s="23" t="s">
        <v>1271</v>
      </c>
      <c r="F391" s="61" t="s">
        <v>33</v>
      </c>
      <c r="G391" s="19" t="s">
        <v>57</v>
      </c>
      <c r="H391" s="50">
        <v>5679.39</v>
      </c>
      <c r="I391" s="50">
        <v>4545.89</v>
      </c>
      <c r="J391" s="53">
        <f t="shared" si="52"/>
        <v>-0.199581293061403</v>
      </c>
      <c r="K391" s="50">
        <v>367.64</v>
      </c>
      <c r="L391" s="27">
        <f t="shared" si="53"/>
        <v>0.0808730523615837</v>
      </c>
      <c r="M391" s="50">
        <v>304.61</v>
      </c>
      <c r="N391" s="27">
        <f t="shared" si="51"/>
        <v>0.0670077806546133</v>
      </c>
      <c r="O391" s="53"/>
      <c r="P391" s="27"/>
      <c r="Q391" s="39">
        <f t="shared" si="54"/>
        <v>-304.61</v>
      </c>
      <c r="R391" s="27"/>
      <c r="S391" s="19" t="s">
        <v>1272</v>
      </c>
      <c r="T391" s="19" t="s">
        <v>33</v>
      </c>
      <c r="U391" s="19" t="s">
        <v>1272</v>
      </c>
      <c r="V391" s="19" t="s">
        <v>1273</v>
      </c>
      <c r="W391" s="19" t="s">
        <v>33</v>
      </c>
      <c r="X391" s="20" t="s">
        <v>1274</v>
      </c>
      <c r="Y391" s="19" t="s">
        <v>36</v>
      </c>
      <c r="Z391" s="42"/>
    </row>
    <row r="392" ht="18" customHeight="1" spans="1:26">
      <c r="A392" s="19">
        <v>389</v>
      </c>
      <c r="B392" s="22" t="s">
        <v>33</v>
      </c>
      <c r="C392" s="22" t="s">
        <v>33</v>
      </c>
      <c r="D392" s="19" t="s">
        <v>1275</v>
      </c>
      <c r="E392" s="23" t="s">
        <v>1276</v>
      </c>
      <c r="F392" s="61" t="s">
        <v>33</v>
      </c>
      <c r="G392" s="19" t="s">
        <v>50</v>
      </c>
      <c r="H392" s="50">
        <v>1174.36</v>
      </c>
      <c r="I392" s="50">
        <v>2349.41</v>
      </c>
      <c r="J392" s="27">
        <f t="shared" si="52"/>
        <v>1.00058755407201</v>
      </c>
      <c r="K392" s="50">
        <v>314.57</v>
      </c>
      <c r="L392" s="27">
        <f t="shared" si="53"/>
        <v>0.1338931902052</v>
      </c>
      <c r="M392" s="50">
        <v>311.54</v>
      </c>
      <c r="N392" s="27">
        <f t="shared" si="51"/>
        <v>0.132603504709693</v>
      </c>
      <c r="O392" s="53"/>
      <c r="P392" s="27"/>
      <c r="Q392" s="39">
        <f t="shared" si="54"/>
        <v>-311.54</v>
      </c>
      <c r="R392" s="27"/>
      <c r="S392" s="19" t="s">
        <v>80</v>
      </c>
      <c r="T392" s="19" t="s">
        <v>33</v>
      </c>
      <c r="U392" s="19" t="s">
        <v>643</v>
      </c>
      <c r="V392" s="19" t="s">
        <v>772</v>
      </c>
      <c r="W392" s="19" t="s">
        <v>33</v>
      </c>
      <c r="X392" s="41" t="s">
        <v>1050</v>
      </c>
      <c r="Y392" s="19" t="s">
        <v>36</v>
      </c>
      <c r="Z392" s="42"/>
    </row>
    <row r="393" ht="18" customHeight="1" spans="1:26">
      <c r="A393" s="19">
        <v>390</v>
      </c>
      <c r="B393" s="22" t="s">
        <v>33</v>
      </c>
      <c r="C393" s="22" t="s">
        <v>54</v>
      </c>
      <c r="D393" s="19" t="s">
        <v>1277</v>
      </c>
      <c r="E393" s="23" t="s">
        <v>1278</v>
      </c>
      <c r="F393" s="19" t="s">
        <v>28</v>
      </c>
      <c r="G393" s="19" t="s">
        <v>72</v>
      </c>
      <c r="H393" s="19">
        <v>2276.53</v>
      </c>
      <c r="I393" s="19">
        <v>3645.33</v>
      </c>
      <c r="J393" s="27">
        <f t="shared" ref="J393:J398" si="55">(I393-H393)/H393</f>
        <v>0.601265961792728</v>
      </c>
      <c r="K393" s="19">
        <v>424.36</v>
      </c>
      <c r="L393" s="27">
        <f t="shared" si="53"/>
        <v>0.116411957216493</v>
      </c>
      <c r="M393" s="19">
        <v>381.63</v>
      </c>
      <c r="N393" s="27">
        <f t="shared" si="51"/>
        <v>0.104690110360379</v>
      </c>
      <c r="O393" s="31">
        <v>381.638154</v>
      </c>
      <c r="P393" s="31">
        <v>381.638154</v>
      </c>
      <c r="Q393" s="37">
        <f t="shared" si="54"/>
        <v>0.00815399999999045</v>
      </c>
      <c r="R393" s="38">
        <f>P393/I393</f>
        <v>0.104692347194904</v>
      </c>
      <c r="S393" s="19" t="s">
        <v>1077</v>
      </c>
      <c r="T393" s="60" t="s">
        <v>28</v>
      </c>
      <c r="U393" s="19" t="s">
        <v>211</v>
      </c>
      <c r="V393" s="20" t="s">
        <v>212</v>
      </c>
      <c r="W393" s="20" t="s">
        <v>33</v>
      </c>
      <c r="X393" s="20" t="s">
        <v>1058</v>
      </c>
      <c r="Y393" s="19" t="s">
        <v>36</v>
      </c>
      <c r="Z393" s="42" t="s">
        <v>1059</v>
      </c>
    </row>
    <row r="394" ht="18" customHeight="1" spans="1:26">
      <c r="A394" s="19">
        <v>391</v>
      </c>
      <c r="B394" s="22" t="s">
        <v>33</v>
      </c>
      <c r="C394" s="22" t="s">
        <v>33</v>
      </c>
      <c r="D394" s="19" t="s">
        <v>1279</v>
      </c>
      <c r="E394" s="23" t="s">
        <v>1280</v>
      </c>
      <c r="F394" s="19" t="s">
        <v>28</v>
      </c>
      <c r="G394" s="19" t="s">
        <v>97</v>
      </c>
      <c r="H394" s="19">
        <v>3491.96</v>
      </c>
      <c r="I394" s="19">
        <v>3499.48</v>
      </c>
      <c r="J394" s="53">
        <f t="shared" si="55"/>
        <v>0.00215351836790799</v>
      </c>
      <c r="K394" s="22">
        <v>506.54</v>
      </c>
      <c r="L394" s="27">
        <f t="shared" si="53"/>
        <v>0.14474721958691</v>
      </c>
      <c r="M394" s="22">
        <v>481.21</v>
      </c>
      <c r="N394" s="27">
        <f t="shared" si="51"/>
        <v>0.137509001337342</v>
      </c>
      <c r="O394" s="31">
        <v>481.211561</v>
      </c>
      <c r="P394" s="31">
        <v>481.211561</v>
      </c>
      <c r="Q394" s="37">
        <f t="shared" si="54"/>
        <v>0.00156100000003789</v>
      </c>
      <c r="R394" s="38">
        <f>P394/I394</f>
        <v>0.137509447403614</v>
      </c>
      <c r="S394" s="19" t="s">
        <v>1281</v>
      </c>
      <c r="T394" s="19" t="s">
        <v>33</v>
      </c>
      <c r="U394" s="19" t="s">
        <v>1281</v>
      </c>
      <c r="V394" s="19" t="s">
        <v>284</v>
      </c>
      <c r="W394" s="19" t="s">
        <v>33</v>
      </c>
      <c r="X394" s="41" t="s">
        <v>1282</v>
      </c>
      <c r="Y394" s="19" t="s">
        <v>36</v>
      </c>
      <c r="Z394" s="42"/>
    </row>
    <row r="395" ht="18" customHeight="1" spans="1:26">
      <c r="A395" s="19">
        <v>392</v>
      </c>
      <c r="B395" s="22" t="s">
        <v>33</v>
      </c>
      <c r="C395" s="19" t="s">
        <v>33</v>
      </c>
      <c r="D395" s="19" t="s">
        <v>1283</v>
      </c>
      <c r="E395" s="23" t="s">
        <v>1284</v>
      </c>
      <c r="F395" s="19" t="s">
        <v>28</v>
      </c>
      <c r="G395" s="19" t="s">
        <v>229</v>
      </c>
      <c r="H395" s="19">
        <v>19357.71</v>
      </c>
      <c r="I395" s="19">
        <v>26004.42</v>
      </c>
      <c r="J395" s="27">
        <f t="shared" si="55"/>
        <v>0.343362412186152</v>
      </c>
      <c r="K395" s="22">
        <v>1419.87</v>
      </c>
      <c r="L395" s="27">
        <f t="shared" si="53"/>
        <v>0.0546011024279719</v>
      </c>
      <c r="M395" s="22">
        <v>1149.09</v>
      </c>
      <c r="N395" s="27">
        <f t="shared" si="51"/>
        <v>0.0441882572270406</v>
      </c>
      <c r="O395" s="31">
        <v>1148.85026</v>
      </c>
      <c r="P395" s="31">
        <v>1148.85026</v>
      </c>
      <c r="Q395" s="37">
        <f t="shared" si="54"/>
        <v>-0.239739999999983</v>
      </c>
      <c r="R395" s="48">
        <f>P395/I395</f>
        <v>0.0441790380250742</v>
      </c>
      <c r="S395" s="19" t="s">
        <v>371</v>
      </c>
      <c r="T395" s="19" t="s">
        <v>33</v>
      </c>
      <c r="U395" s="19" t="s">
        <v>371</v>
      </c>
      <c r="V395" s="112" t="s">
        <v>1285</v>
      </c>
      <c r="W395" s="19" t="s">
        <v>33</v>
      </c>
      <c r="X395" s="41" t="s">
        <v>1286</v>
      </c>
      <c r="Y395" s="19" t="s">
        <v>36</v>
      </c>
      <c r="Z395" s="42"/>
    </row>
    <row r="396" ht="18" customHeight="1" spans="1:26">
      <c r="A396" s="19">
        <v>393</v>
      </c>
      <c r="B396" s="19" t="s">
        <v>33</v>
      </c>
      <c r="C396" s="22" t="s">
        <v>54</v>
      </c>
      <c r="D396" s="19" t="s">
        <v>1287</v>
      </c>
      <c r="E396" s="23" t="s">
        <v>1288</v>
      </c>
      <c r="F396" s="19" t="s">
        <v>28</v>
      </c>
      <c r="G396" s="19" t="s">
        <v>31</v>
      </c>
      <c r="H396" s="19">
        <v>3862.54</v>
      </c>
      <c r="I396" s="19">
        <v>8564.32</v>
      </c>
      <c r="J396" s="27">
        <f t="shared" si="55"/>
        <v>1.21727671428645</v>
      </c>
      <c r="K396" s="19">
        <v>533.73</v>
      </c>
      <c r="L396" s="27">
        <f t="shared" si="53"/>
        <v>0.0623201842061016</v>
      </c>
      <c r="M396" s="19">
        <v>523.57</v>
      </c>
      <c r="N396" s="27">
        <f t="shared" si="51"/>
        <v>0.0611338670203822</v>
      </c>
      <c r="O396" s="31">
        <v>523.567762</v>
      </c>
      <c r="P396" s="31">
        <v>523.567762</v>
      </c>
      <c r="Q396" s="37">
        <f t="shared" si="54"/>
        <v>-0.00223800000003394</v>
      </c>
      <c r="R396" s="38">
        <f>P396/I396</f>
        <v>0.0611336057036636</v>
      </c>
      <c r="S396" s="19" t="s">
        <v>482</v>
      </c>
      <c r="T396" s="60" t="s">
        <v>28</v>
      </c>
      <c r="U396" s="19" t="s">
        <v>1200</v>
      </c>
      <c r="V396" s="19" t="s">
        <v>1137</v>
      </c>
      <c r="W396" s="60" t="s">
        <v>28</v>
      </c>
      <c r="X396" s="20" t="s">
        <v>1058</v>
      </c>
      <c r="Y396" s="19" t="s">
        <v>36</v>
      </c>
      <c r="Z396" s="42" t="s">
        <v>1059</v>
      </c>
    </row>
    <row r="397" ht="18" customHeight="1" spans="1:26">
      <c r="A397" s="19">
        <v>394</v>
      </c>
      <c r="B397" s="19" t="s">
        <v>33</v>
      </c>
      <c r="C397" s="22" t="s">
        <v>33</v>
      </c>
      <c r="D397" s="19" t="s">
        <v>1289</v>
      </c>
      <c r="E397" s="23" t="s">
        <v>1290</v>
      </c>
      <c r="F397" s="60" t="s">
        <v>33</v>
      </c>
      <c r="G397" s="19" t="s">
        <v>266</v>
      </c>
      <c r="H397" s="19">
        <v>7221.81</v>
      </c>
      <c r="I397" s="19">
        <v>8868.23</v>
      </c>
      <c r="J397" s="27">
        <f t="shared" si="55"/>
        <v>0.227978858485615</v>
      </c>
      <c r="K397" s="19">
        <v>631.54</v>
      </c>
      <c r="L397" s="27">
        <f t="shared" si="53"/>
        <v>0.0712137596792144</v>
      </c>
      <c r="M397" s="19">
        <v>564.29</v>
      </c>
      <c r="N397" s="27">
        <f t="shared" si="51"/>
        <v>0.0636305102596572</v>
      </c>
      <c r="O397" s="53"/>
      <c r="P397" s="27"/>
      <c r="Q397" s="39">
        <f t="shared" si="54"/>
        <v>-564.29</v>
      </c>
      <c r="R397" s="27"/>
      <c r="S397" s="19" t="s">
        <v>1291</v>
      </c>
      <c r="T397" s="19" t="s">
        <v>33</v>
      </c>
      <c r="U397" s="19" t="s">
        <v>1291</v>
      </c>
      <c r="V397" s="19" t="s">
        <v>1292</v>
      </c>
      <c r="W397" s="19" t="s">
        <v>33</v>
      </c>
      <c r="X397" s="41" t="s">
        <v>1050</v>
      </c>
      <c r="Y397" s="19" t="s">
        <v>36</v>
      </c>
      <c r="Z397" s="42"/>
    </row>
    <row r="398" ht="18" customHeight="1" spans="1:26">
      <c r="A398" s="19">
        <v>395</v>
      </c>
      <c r="B398" s="19" t="s">
        <v>33</v>
      </c>
      <c r="C398" s="19" t="s">
        <v>33</v>
      </c>
      <c r="D398" s="19" t="s">
        <v>1293</v>
      </c>
      <c r="E398" s="23" t="s">
        <v>1294</v>
      </c>
      <c r="F398" s="19" t="s">
        <v>28</v>
      </c>
      <c r="G398" s="19" t="s">
        <v>215</v>
      </c>
      <c r="H398" s="19">
        <v>0</v>
      </c>
      <c r="I398" s="19">
        <v>1174.25</v>
      </c>
      <c r="J398" s="53" t="e">
        <f t="shared" si="55"/>
        <v>#DIV/0!</v>
      </c>
      <c r="K398" s="19">
        <v>249.88</v>
      </c>
      <c r="L398" s="27">
        <f t="shared" si="53"/>
        <v>0.212799659357036</v>
      </c>
      <c r="M398" s="19">
        <v>240.94</v>
      </c>
      <c r="N398" s="27">
        <f t="shared" si="51"/>
        <v>0.205186289120715</v>
      </c>
      <c r="O398" s="31">
        <v>240.936423</v>
      </c>
      <c r="P398" s="31">
        <v>240.936423</v>
      </c>
      <c r="Q398" s="37">
        <f t="shared" si="54"/>
        <v>-0.00357700000000705</v>
      </c>
      <c r="R398" s="38">
        <f t="shared" ref="R398:R429" si="56">P398/I398</f>
        <v>0.205183242921013</v>
      </c>
      <c r="S398" s="19" t="s">
        <v>159</v>
      </c>
      <c r="T398" s="19" t="s">
        <v>33</v>
      </c>
      <c r="U398" s="19" t="s">
        <v>159</v>
      </c>
      <c r="V398" s="112" t="s">
        <v>81</v>
      </c>
      <c r="W398" s="19" t="s">
        <v>33</v>
      </c>
      <c r="X398" s="20" t="s">
        <v>1295</v>
      </c>
      <c r="Y398" s="19" t="s">
        <v>36</v>
      </c>
      <c r="Z398" s="42"/>
    </row>
    <row r="399" ht="18" customHeight="1" spans="1:26">
      <c r="A399" s="19">
        <v>396</v>
      </c>
      <c r="B399" s="19" t="s">
        <v>54</v>
      </c>
      <c r="C399" s="19" t="s">
        <v>54</v>
      </c>
      <c r="D399" s="19" t="s">
        <v>1296</v>
      </c>
      <c r="E399" s="23" t="s">
        <v>1297</v>
      </c>
      <c r="F399" s="19" t="s">
        <v>28</v>
      </c>
      <c r="G399" s="19" t="s">
        <v>45</v>
      </c>
      <c r="H399" s="19">
        <v>544.92</v>
      </c>
      <c r="I399" s="19">
        <v>2245.02</v>
      </c>
      <c r="J399" s="27">
        <f t="shared" ref="J399:J430" si="57">(I399-H399)/H399</f>
        <v>3.11990750935917</v>
      </c>
      <c r="K399" s="19">
        <v>371.91</v>
      </c>
      <c r="L399" s="27">
        <v>0.1657</v>
      </c>
      <c r="M399" s="19">
        <v>369.54</v>
      </c>
      <c r="N399" s="19">
        <v>16.46</v>
      </c>
      <c r="O399" s="31">
        <v>369.543679</v>
      </c>
      <c r="P399" s="31">
        <v>369.543679</v>
      </c>
      <c r="Q399" s="37">
        <f t="shared" si="54"/>
        <v>0.0036789999999769</v>
      </c>
      <c r="R399" s="38">
        <f t="shared" si="56"/>
        <v>0.164605962975831</v>
      </c>
      <c r="S399" s="19" t="s">
        <v>93</v>
      </c>
      <c r="T399" s="19" t="s">
        <v>33</v>
      </c>
      <c r="U399" s="19" t="s">
        <v>93</v>
      </c>
      <c r="V399" s="40" t="s">
        <v>94</v>
      </c>
      <c r="W399" s="19" t="s">
        <v>33</v>
      </c>
      <c r="X399" s="41" t="s">
        <v>1298</v>
      </c>
      <c r="Y399" s="19" t="s">
        <v>36</v>
      </c>
      <c r="Z399" s="42" t="s">
        <v>1299</v>
      </c>
    </row>
    <row r="400" ht="18" customHeight="1" spans="1:26">
      <c r="A400" s="19">
        <v>397</v>
      </c>
      <c r="B400" s="19" t="s">
        <v>54</v>
      </c>
      <c r="C400" s="19" t="s">
        <v>54</v>
      </c>
      <c r="D400" s="19" t="s">
        <v>1300</v>
      </c>
      <c r="E400" s="23" t="s">
        <v>1301</v>
      </c>
      <c r="F400" s="19" t="s">
        <v>28</v>
      </c>
      <c r="G400" s="19" t="s">
        <v>215</v>
      </c>
      <c r="H400" s="28">
        <v>12969</v>
      </c>
      <c r="I400" s="19">
        <v>21112.25</v>
      </c>
      <c r="J400" s="27">
        <f t="shared" si="57"/>
        <v>0.627901148893515</v>
      </c>
      <c r="K400" s="19">
        <v>2318.33</v>
      </c>
      <c r="L400" s="27">
        <v>0.109809707634193</v>
      </c>
      <c r="M400" s="19">
        <v>2185.34</v>
      </c>
      <c r="N400" s="27">
        <v>0.103510521142938</v>
      </c>
      <c r="O400" s="31">
        <v>2185.346564</v>
      </c>
      <c r="P400" s="31">
        <v>2185.346564</v>
      </c>
      <c r="Q400" s="37">
        <f t="shared" si="54"/>
        <v>0.0065639999997984</v>
      </c>
      <c r="R400" s="38">
        <f t="shared" si="56"/>
        <v>0.103510832052481</v>
      </c>
      <c r="S400" s="19" t="s">
        <v>1302</v>
      </c>
      <c r="T400" s="19" t="s">
        <v>33</v>
      </c>
      <c r="U400" s="19" t="s">
        <v>179</v>
      </c>
      <c r="V400" s="40" t="s">
        <v>180</v>
      </c>
      <c r="W400" s="19" t="s">
        <v>33</v>
      </c>
      <c r="X400" s="22" t="s">
        <v>1303</v>
      </c>
      <c r="Y400" s="19" t="s">
        <v>36</v>
      </c>
      <c r="Z400" s="42" t="s">
        <v>1304</v>
      </c>
    </row>
    <row r="401" ht="18" customHeight="1" spans="1:26">
      <c r="A401" s="19">
        <v>398</v>
      </c>
      <c r="B401" s="19" t="s">
        <v>54</v>
      </c>
      <c r="C401" s="19" t="s">
        <v>54</v>
      </c>
      <c r="D401" s="19" t="s">
        <v>1305</v>
      </c>
      <c r="E401" s="23" t="s">
        <v>1306</v>
      </c>
      <c r="F401" s="19" t="s">
        <v>28</v>
      </c>
      <c r="G401" s="19" t="s">
        <v>84</v>
      </c>
      <c r="H401" s="50">
        <v>0.11</v>
      </c>
      <c r="I401" s="50">
        <v>1234.63</v>
      </c>
      <c r="J401" s="27">
        <f t="shared" si="57"/>
        <v>11222.9090909091</v>
      </c>
      <c r="K401" s="50">
        <v>105.77</v>
      </c>
      <c r="L401" s="50">
        <v>8.57</v>
      </c>
      <c r="M401" s="50">
        <v>105.77</v>
      </c>
      <c r="N401" s="50">
        <v>8.57</v>
      </c>
      <c r="O401" s="31">
        <v>105.770548</v>
      </c>
      <c r="P401" s="50">
        <v>105.77</v>
      </c>
      <c r="Q401" s="37">
        <f t="shared" si="54"/>
        <v>0.000548000000009097</v>
      </c>
      <c r="R401" s="38">
        <f t="shared" si="56"/>
        <v>0.0856693908296413</v>
      </c>
      <c r="S401" s="22"/>
      <c r="T401" s="22"/>
      <c r="U401" s="19" t="s">
        <v>179</v>
      </c>
      <c r="V401" s="40" t="s">
        <v>180</v>
      </c>
      <c r="W401" s="19" t="s">
        <v>33</v>
      </c>
      <c r="X401" s="19" t="s">
        <v>1307</v>
      </c>
      <c r="Y401" s="19" t="s">
        <v>36</v>
      </c>
      <c r="Z401" s="42" t="s">
        <v>993</v>
      </c>
    </row>
    <row r="402" ht="18" customHeight="1" spans="1:26">
      <c r="A402" s="19">
        <v>399</v>
      </c>
      <c r="B402" s="19" t="s">
        <v>54</v>
      </c>
      <c r="C402" s="19" t="s">
        <v>54</v>
      </c>
      <c r="D402" s="19" t="s">
        <v>1308</v>
      </c>
      <c r="E402" s="23" t="s">
        <v>1309</v>
      </c>
      <c r="F402" s="19" t="s">
        <v>28</v>
      </c>
      <c r="G402" s="19" t="s">
        <v>45</v>
      </c>
      <c r="H402" s="50">
        <v>4830.1</v>
      </c>
      <c r="I402" s="50">
        <v>6368.83</v>
      </c>
      <c r="J402" s="27">
        <f t="shared" si="57"/>
        <v>0.318571044077762</v>
      </c>
      <c r="K402" s="50">
        <v>568.02</v>
      </c>
      <c r="L402" s="50">
        <v>8.92</v>
      </c>
      <c r="M402" s="50">
        <v>496.66</v>
      </c>
      <c r="N402" s="50">
        <v>7.8</v>
      </c>
      <c r="O402" s="31">
        <v>496.661322</v>
      </c>
      <c r="P402" s="31">
        <v>496.661322</v>
      </c>
      <c r="Q402" s="37">
        <f t="shared" si="54"/>
        <v>0.00132199999995919</v>
      </c>
      <c r="R402" s="38">
        <f t="shared" si="56"/>
        <v>0.0779831337938051</v>
      </c>
      <c r="S402" s="19" t="s">
        <v>534</v>
      </c>
      <c r="T402" s="19" t="s">
        <v>33</v>
      </c>
      <c r="U402" s="19" t="s">
        <v>326</v>
      </c>
      <c r="V402" s="19" t="s">
        <v>327</v>
      </c>
      <c r="W402" s="19" t="s">
        <v>33</v>
      </c>
      <c r="X402" s="22" t="s">
        <v>1310</v>
      </c>
      <c r="Y402" s="19" t="s">
        <v>36</v>
      </c>
      <c r="Z402" s="42" t="s">
        <v>1311</v>
      </c>
    </row>
    <row r="403" ht="18" customHeight="1" spans="1:26">
      <c r="A403" s="19">
        <v>400</v>
      </c>
      <c r="B403" s="19" t="s">
        <v>54</v>
      </c>
      <c r="C403" s="19" t="s">
        <v>54</v>
      </c>
      <c r="D403" s="19" t="s">
        <v>1312</v>
      </c>
      <c r="E403" s="23" t="s">
        <v>1313</v>
      </c>
      <c r="F403" s="19" t="s">
        <v>28</v>
      </c>
      <c r="G403" s="19" t="s">
        <v>57</v>
      </c>
      <c r="H403" s="50">
        <v>2527.06</v>
      </c>
      <c r="I403" s="50">
        <v>3761.38</v>
      </c>
      <c r="J403" s="27">
        <f t="shared" si="57"/>
        <v>0.488441113388681</v>
      </c>
      <c r="K403" s="50">
        <v>318.39</v>
      </c>
      <c r="L403" s="50">
        <v>8.46</v>
      </c>
      <c r="M403" s="50"/>
      <c r="N403" s="38"/>
      <c r="O403" s="72">
        <v>280.940763</v>
      </c>
      <c r="P403" s="31">
        <v>280.940763</v>
      </c>
      <c r="Q403" s="39">
        <f t="shared" si="54"/>
        <v>280.940763</v>
      </c>
      <c r="R403" s="38">
        <f t="shared" si="56"/>
        <v>0.0746908748916621</v>
      </c>
      <c r="S403" s="19" t="s">
        <v>643</v>
      </c>
      <c r="T403" s="19" t="s">
        <v>33</v>
      </c>
      <c r="U403" s="19" t="s">
        <v>1314</v>
      </c>
      <c r="V403" s="19" t="s">
        <v>1315</v>
      </c>
      <c r="W403" s="19" t="s">
        <v>33</v>
      </c>
      <c r="X403" s="22" t="s">
        <v>1316</v>
      </c>
      <c r="Y403" s="19" t="s">
        <v>36</v>
      </c>
      <c r="Z403" s="42" t="s">
        <v>1142</v>
      </c>
    </row>
    <row r="404" ht="18" customHeight="1" spans="1:26">
      <c r="A404" s="19">
        <v>401</v>
      </c>
      <c r="B404" s="19" t="s">
        <v>54</v>
      </c>
      <c r="C404" s="19" t="s">
        <v>54</v>
      </c>
      <c r="D404" s="47" t="s">
        <v>1317</v>
      </c>
      <c r="E404" s="23" t="s">
        <v>1318</v>
      </c>
      <c r="F404" s="19" t="s">
        <v>28</v>
      </c>
      <c r="G404" s="19" t="s">
        <v>87</v>
      </c>
      <c r="H404" s="19">
        <v>690.84</v>
      </c>
      <c r="I404" s="19">
        <v>1023.97</v>
      </c>
      <c r="J404" s="27">
        <f t="shared" si="57"/>
        <v>0.482210063111574</v>
      </c>
      <c r="K404" s="19">
        <v>293.36</v>
      </c>
      <c r="L404" s="27">
        <f t="shared" ref="L404:L409" si="58">K404/I404</f>
        <v>0.286492768342823</v>
      </c>
      <c r="M404" s="19"/>
      <c r="N404" s="27"/>
      <c r="O404" s="73">
        <v>229.569634</v>
      </c>
      <c r="P404" s="31">
        <v>229.569634</v>
      </c>
      <c r="Q404" s="39">
        <f t="shared" si="54"/>
        <v>229.569634</v>
      </c>
      <c r="R404" s="38">
        <f t="shared" si="56"/>
        <v>0.224195663935467</v>
      </c>
      <c r="S404" s="19" t="s">
        <v>1319</v>
      </c>
      <c r="T404" s="19" t="s">
        <v>33</v>
      </c>
      <c r="U404" s="19" t="s">
        <v>1319</v>
      </c>
      <c r="V404" s="19" t="s">
        <v>1320</v>
      </c>
      <c r="W404" s="19" t="s">
        <v>33</v>
      </c>
      <c r="X404" s="22" t="s">
        <v>1321</v>
      </c>
      <c r="Y404" s="19" t="s">
        <v>36</v>
      </c>
      <c r="Z404" s="42" t="s">
        <v>1142</v>
      </c>
    </row>
    <row r="405" ht="18" customHeight="1" spans="1:26">
      <c r="A405" s="19">
        <v>402</v>
      </c>
      <c r="B405" s="68" t="s">
        <v>54</v>
      </c>
      <c r="C405" s="19" t="s">
        <v>28</v>
      </c>
      <c r="D405" s="47" t="s">
        <v>1322</v>
      </c>
      <c r="E405" s="23" t="s">
        <v>1323</v>
      </c>
      <c r="F405" s="19" t="s">
        <v>28</v>
      </c>
      <c r="G405" s="19" t="s">
        <v>266</v>
      </c>
      <c r="H405" s="19">
        <v>38.89</v>
      </c>
      <c r="I405" s="19">
        <v>65.18</v>
      </c>
      <c r="J405" s="27">
        <f t="shared" si="57"/>
        <v>0.676009256878375</v>
      </c>
      <c r="K405" s="19">
        <v>37.25</v>
      </c>
      <c r="L405" s="27">
        <f t="shared" si="58"/>
        <v>0.571494323412089</v>
      </c>
      <c r="M405" s="19">
        <v>37.24</v>
      </c>
      <c r="N405" s="27">
        <f t="shared" ref="N405:N409" si="59">M405/I405</f>
        <v>0.571340902117214</v>
      </c>
      <c r="O405" s="31">
        <v>37.246644</v>
      </c>
      <c r="P405" s="31">
        <v>37.246644</v>
      </c>
      <c r="Q405" s="37">
        <f t="shared" si="54"/>
        <v>0.00664400000000143</v>
      </c>
      <c r="R405" s="38">
        <f t="shared" si="56"/>
        <v>0.571442835225529</v>
      </c>
      <c r="S405" s="19"/>
      <c r="T405" s="19"/>
      <c r="U405" s="19" t="s">
        <v>80</v>
      </c>
      <c r="V405" s="112" t="s">
        <v>299</v>
      </c>
      <c r="W405" s="19" t="s">
        <v>33</v>
      </c>
      <c r="X405" s="20" t="s">
        <v>1324</v>
      </c>
      <c r="Y405" s="19" t="s">
        <v>36</v>
      </c>
      <c r="Z405" s="42"/>
    </row>
    <row r="406" ht="18" customHeight="1" spans="1:26">
      <c r="A406" s="19">
        <v>403</v>
      </c>
      <c r="B406" s="19" t="s">
        <v>54</v>
      </c>
      <c r="C406" s="19" t="s">
        <v>54</v>
      </c>
      <c r="D406" s="47" t="s">
        <v>1325</v>
      </c>
      <c r="E406" s="23" t="s">
        <v>1326</v>
      </c>
      <c r="F406" s="19" t="s">
        <v>28</v>
      </c>
      <c r="G406" s="19" t="s">
        <v>57</v>
      </c>
      <c r="H406" s="19">
        <v>36141.34</v>
      </c>
      <c r="I406" s="19">
        <v>46316.75</v>
      </c>
      <c r="J406" s="27">
        <f t="shared" si="57"/>
        <v>0.281544901212849</v>
      </c>
      <c r="K406" s="19">
        <v>2806.48</v>
      </c>
      <c r="L406" s="27">
        <f t="shared" si="58"/>
        <v>0.0605931979251567</v>
      </c>
      <c r="M406" s="19">
        <v>2636.49</v>
      </c>
      <c r="N406" s="27">
        <f t="shared" si="59"/>
        <v>0.056923035402959</v>
      </c>
      <c r="O406" s="31">
        <v>2636.493915</v>
      </c>
      <c r="P406" s="31">
        <v>2636.493915</v>
      </c>
      <c r="Q406" s="37">
        <f t="shared" si="54"/>
        <v>0.0039150000002337</v>
      </c>
      <c r="R406" s="38">
        <f t="shared" si="56"/>
        <v>0.0569231199296151</v>
      </c>
      <c r="S406" s="19" t="s">
        <v>1327</v>
      </c>
      <c r="T406" s="19" t="s">
        <v>33</v>
      </c>
      <c r="U406" s="19" t="s">
        <v>1327</v>
      </c>
      <c r="V406" s="19" t="s">
        <v>1328</v>
      </c>
      <c r="W406" s="19" t="s">
        <v>33</v>
      </c>
      <c r="X406" s="41" t="s">
        <v>1329</v>
      </c>
      <c r="Y406" s="19" t="s">
        <v>36</v>
      </c>
      <c r="Z406" s="42" t="s">
        <v>1330</v>
      </c>
    </row>
    <row r="407" ht="18" customHeight="1" spans="1:26">
      <c r="A407" s="19">
        <v>404</v>
      </c>
      <c r="B407" s="19" t="s">
        <v>54</v>
      </c>
      <c r="C407" s="19" t="s">
        <v>54</v>
      </c>
      <c r="D407" s="45" t="s">
        <v>1331</v>
      </c>
      <c r="E407" s="23" t="s">
        <v>1332</v>
      </c>
      <c r="F407" s="19" t="s">
        <v>28</v>
      </c>
      <c r="G407" s="19" t="s">
        <v>57</v>
      </c>
      <c r="H407" s="45">
        <v>109.82</v>
      </c>
      <c r="I407" s="45">
        <v>132.61</v>
      </c>
      <c r="J407" s="27">
        <f t="shared" si="57"/>
        <v>0.20752139865234</v>
      </c>
      <c r="K407" s="47">
        <v>42.31</v>
      </c>
      <c r="L407" s="27">
        <f t="shared" si="58"/>
        <v>0.319055878138904</v>
      </c>
      <c r="M407" s="22">
        <v>34.85</v>
      </c>
      <c r="N407" s="27">
        <f t="shared" si="59"/>
        <v>0.262800693763668</v>
      </c>
      <c r="O407" s="31">
        <v>34.853596</v>
      </c>
      <c r="P407" s="31">
        <v>34.853596</v>
      </c>
      <c r="Q407" s="37">
        <f t="shared" si="54"/>
        <v>0.00359600000000171</v>
      </c>
      <c r="R407" s="38">
        <f t="shared" si="56"/>
        <v>0.262827810873991</v>
      </c>
      <c r="S407" s="19" t="s">
        <v>771</v>
      </c>
      <c r="T407" s="19" t="s">
        <v>33</v>
      </c>
      <c r="U407" s="45" t="s">
        <v>1333</v>
      </c>
      <c r="V407" s="49" t="s">
        <v>1334</v>
      </c>
      <c r="W407" s="19" t="s">
        <v>33</v>
      </c>
      <c r="X407" s="22" t="s">
        <v>1335</v>
      </c>
      <c r="Y407" s="19" t="s">
        <v>36</v>
      </c>
      <c r="Z407" s="42" t="s">
        <v>1304</v>
      </c>
    </row>
    <row r="408" ht="18" customHeight="1" spans="1:26">
      <c r="A408" s="19">
        <v>405</v>
      </c>
      <c r="B408" s="19" t="s">
        <v>54</v>
      </c>
      <c r="C408" s="19" t="s">
        <v>54</v>
      </c>
      <c r="D408" s="19" t="s">
        <v>1336</v>
      </c>
      <c r="E408" s="23" t="s">
        <v>1337</v>
      </c>
      <c r="F408" s="19" t="s">
        <v>28</v>
      </c>
      <c r="G408" s="45" t="s">
        <v>1338</v>
      </c>
      <c r="H408" s="45">
        <v>49.06</v>
      </c>
      <c r="I408" s="45">
        <v>512.85</v>
      </c>
      <c r="J408" s="27">
        <f t="shared" si="57"/>
        <v>9.45352629433347</v>
      </c>
      <c r="K408" s="47">
        <v>1229.04</v>
      </c>
      <c r="L408" s="27">
        <f t="shared" si="58"/>
        <v>2.3964902018134</v>
      </c>
      <c r="M408" s="22">
        <v>1071.84</v>
      </c>
      <c r="N408" s="27">
        <f t="shared" si="59"/>
        <v>2.08996782684996</v>
      </c>
      <c r="O408" s="31">
        <v>1071.840167</v>
      </c>
      <c r="P408" s="31">
        <v>1071.840167</v>
      </c>
      <c r="Q408" s="37">
        <f t="shared" si="54"/>
        <v>0.0001670000001468</v>
      </c>
      <c r="R408" s="38">
        <f t="shared" si="56"/>
        <v>2.08996815248123</v>
      </c>
      <c r="S408" s="19" t="s">
        <v>521</v>
      </c>
      <c r="T408" s="19" t="s">
        <v>33</v>
      </c>
      <c r="U408" s="45" t="s">
        <v>1339</v>
      </c>
      <c r="V408" s="49" t="s">
        <v>1340</v>
      </c>
      <c r="W408" s="19" t="s">
        <v>33</v>
      </c>
      <c r="X408" s="22" t="s">
        <v>1341</v>
      </c>
      <c r="Y408" s="19" t="s">
        <v>36</v>
      </c>
      <c r="Z408" s="42" t="s">
        <v>1304</v>
      </c>
    </row>
    <row r="409" ht="18" customHeight="1" spans="1:26">
      <c r="A409" s="19">
        <v>406</v>
      </c>
      <c r="B409" s="19" t="s">
        <v>54</v>
      </c>
      <c r="C409" s="19" t="s">
        <v>54</v>
      </c>
      <c r="D409" s="19" t="s">
        <v>1342</v>
      </c>
      <c r="E409" s="23" t="s">
        <v>1343</v>
      </c>
      <c r="F409" s="19" t="s">
        <v>28</v>
      </c>
      <c r="G409" s="19" t="s">
        <v>50</v>
      </c>
      <c r="H409" s="19">
        <v>1264.72</v>
      </c>
      <c r="I409" s="19">
        <v>2099.46</v>
      </c>
      <c r="J409" s="27">
        <f t="shared" si="57"/>
        <v>0.660019609083433</v>
      </c>
      <c r="K409" s="19">
        <v>556.84</v>
      </c>
      <c r="L409" s="27">
        <f t="shared" si="58"/>
        <v>0.265230106789365</v>
      </c>
      <c r="M409" s="19">
        <v>556.84</v>
      </c>
      <c r="N409" s="27">
        <f t="shared" si="59"/>
        <v>0.265230106789365</v>
      </c>
      <c r="O409" s="31">
        <v>556.848285</v>
      </c>
      <c r="P409" s="32">
        <v>556.84</v>
      </c>
      <c r="Q409" s="37">
        <f t="shared" si="54"/>
        <v>0.00828499999988708</v>
      </c>
      <c r="R409" s="38">
        <f t="shared" si="56"/>
        <v>0.265230106789365</v>
      </c>
      <c r="S409" s="19" t="s">
        <v>1344</v>
      </c>
      <c r="T409" s="19" t="s">
        <v>33</v>
      </c>
      <c r="U409" s="19" t="s">
        <v>1345</v>
      </c>
      <c r="V409" s="19" t="s">
        <v>1346</v>
      </c>
      <c r="W409" s="19" t="s">
        <v>33</v>
      </c>
      <c r="X409" s="22" t="s">
        <v>1347</v>
      </c>
      <c r="Y409" s="19" t="s">
        <v>36</v>
      </c>
      <c r="Z409" s="42" t="s">
        <v>1348</v>
      </c>
    </row>
    <row r="410" ht="18" customHeight="1" spans="1:26">
      <c r="A410" s="19">
        <v>407</v>
      </c>
      <c r="B410" s="19" t="s">
        <v>28</v>
      </c>
      <c r="C410" s="19" t="s">
        <v>28</v>
      </c>
      <c r="D410" s="41" t="s">
        <v>1349</v>
      </c>
      <c r="E410" s="23" t="s">
        <v>1350</v>
      </c>
      <c r="F410" s="41" t="s">
        <v>28</v>
      </c>
      <c r="G410" s="41" t="s">
        <v>50</v>
      </c>
      <c r="H410" s="41" t="s">
        <v>1351</v>
      </c>
      <c r="I410" s="41">
        <v>3635.64</v>
      </c>
      <c r="J410" s="27">
        <f t="shared" si="57"/>
        <v>0.686711885166043</v>
      </c>
      <c r="K410" s="41">
        <v>432.7</v>
      </c>
      <c r="L410" s="70">
        <v>0.11901618422066</v>
      </c>
      <c r="M410" s="71">
        <v>432.7</v>
      </c>
      <c r="N410" s="70">
        <v>0.11901618422066</v>
      </c>
      <c r="O410" s="74">
        <v>432.704336</v>
      </c>
      <c r="P410" s="32">
        <v>432.7</v>
      </c>
      <c r="Q410" s="37">
        <f t="shared" si="54"/>
        <v>0.00433600000002343</v>
      </c>
      <c r="R410" s="38">
        <f t="shared" si="56"/>
        <v>0.11901618422066</v>
      </c>
      <c r="S410" s="41" t="s">
        <v>1352</v>
      </c>
      <c r="T410" s="70" t="s">
        <v>33</v>
      </c>
      <c r="U410" s="70" t="s">
        <v>1353</v>
      </c>
      <c r="V410" s="70" t="s">
        <v>1354</v>
      </c>
      <c r="W410" s="19" t="s">
        <v>33</v>
      </c>
      <c r="X410" s="46"/>
      <c r="Y410" s="19" t="s">
        <v>1355</v>
      </c>
      <c r="Z410" s="42"/>
    </row>
    <row r="411" ht="18" customHeight="1" spans="1:26">
      <c r="A411" s="19">
        <v>408</v>
      </c>
      <c r="B411" s="19" t="s">
        <v>28</v>
      </c>
      <c r="C411" s="19" t="s">
        <v>28</v>
      </c>
      <c r="D411" s="41" t="s">
        <v>1356</v>
      </c>
      <c r="E411" s="23" t="s">
        <v>1357</v>
      </c>
      <c r="F411" s="41" t="s">
        <v>28</v>
      </c>
      <c r="G411" s="41" t="s">
        <v>162</v>
      </c>
      <c r="H411" s="41" t="s">
        <v>1358</v>
      </c>
      <c r="I411" s="41" t="s">
        <v>1359</v>
      </c>
      <c r="J411" s="27">
        <f t="shared" si="57"/>
        <v>0.862036147417653</v>
      </c>
      <c r="K411" s="41" t="s">
        <v>1360</v>
      </c>
      <c r="L411" s="70">
        <v>0.198752865925785</v>
      </c>
      <c r="M411" s="71">
        <v>361.5</v>
      </c>
      <c r="N411" s="70">
        <v>0.175971494078304</v>
      </c>
      <c r="O411" s="74">
        <v>361.504174</v>
      </c>
      <c r="P411" s="31">
        <v>361.504174</v>
      </c>
      <c r="Q411" s="37">
        <f t="shared" si="54"/>
        <v>0.00417400000003454</v>
      </c>
      <c r="R411" s="38">
        <f t="shared" si="56"/>
        <v>0.175973525904075</v>
      </c>
      <c r="S411" s="41" t="s">
        <v>1361</v>
      </c>
      <c r="T411" s="70" t="s">
        <v>33</v>
      </c>
      <c r="U411" s="70" t="s">
        <v>1362</v>
      </c>
      <c r="V411" s="70" t="s">
        <v>180</v>
      </c>
      <c r="W411" s="19" t="s">
        <v>33</v>
      </c>
      <c r="X411" s="46"/>
      <c r="Y411" s="19" t="s">
        <v>1355</v>
      </c>
      <c r="Z411" s="42"/>
    </row>
    <row r="412" ht="18" customHeight="1" spans="1:26">
      <c r="A412" s="19">
        <v>409</v>
      </c>
      <c r="B412" s="19" t="s">
        <v>33</v>
      </c>
      <c r="C412" s="22" t="s">
        <v>54</v>
      </c>
      <c r="D412" s="41" t="s">
        <v>1363</v>
      </c>
      <c r="E412" s="23" t="s">
        <v>1364</v>
      </c>
      <c r="F412" s="41" t="s">
        <v>28</v>
      </c>
      <c r="G412" s="41" t="s">
        <v>84</v>
      </c>
      <c r="H412" s="41" t="s">
        <v>1365</v>
      </c>
      <c r="I412" s="41" t="s">
        <v>1366</v>
      </c>
      <c r="J412" s="27">
        <f t="shared" si="57"/>
        <v>0.350000394129054</v>
      </c>
      <c r="K412" s="41" t="s">
        <v>1367</v>
      </c>
      <c r="L412" s="70">
        <v>0.0500791907219128</v>
      </c>
      <c r="M412" s="71">
        <v>342.89</v>
      </c>
      <c r="N412" s="70">
        <v>0.0500529154593427</v>
      </c>
      <c r="O412" s="74">
        <v>342.897162</v>
      </c>
      <c r="P412" s="31">
        <v>342.897162</v>
      </c>
      <c r="Q412" s="37">
        <f t="shared" si="54"/>
        <v>0.00716200000005074</v>
      </c>
      <c r="R412" s="38">
        <f t="shared" si="56"/>
        <v>0.0500539609228456</v>
      </c>
      <c r="S412" s="41" t="s">
        <v>1368</v>
      </c>
      <c r="T412" s="75" t="s">
        <v>28</v>
      </c>
      <c r="U412" s="70" t="s">
        <v>1369</v>
      </c>
      <c r="V412" s="70" t="s">
        <v>557</v>
      </c>
      <c r="W412" s="19" t="s">
        <v>33</v>
      </c>
      <c r="X412" s="77" t="s">
        <v>1370</v>
      </c>
      <c r="Y412" s="19" t="s">
        <v>1355</v>
      </c>
      <c r="Z412" s="42" t="s">
        <v>1059</v>
      </c>
    </row>
    <row r="413" ht="18" customHeight="1" spans="1:26">
      <c r="A413" s="19">
        <v>410</v>
      </c>
      <c r="B413" s="19" t="s">
        <v>28</v>
      </c>
      <c r="C413" s="19" t="s">
        <v>28</v>
      </c>
      <c r="D413" s="41" t="s">
        <v>1371</v>
      </c>
      <c r="E413" s="23" t="s">
        <v>1372</v>
      </c>
      <c r="F413" s="41" t="s">
        <v>28</v>
      </c>
      <c r="G413" s="41" t="s">
        <v>97</v>
      </c>
      <c r="H413" s="41" t="s">
        <v>1373</v>
      </c>
      <c r="I413" s="41" t="s">
        <v>1374</v>
      </c>
      <c r="J413" s="27">
        <f t="shared" si="57"/>
        <v>0.285003852349933</v>
      </c>
      <c r="K413" s="41" t="s">
        <v>1375</v>
      </c>
      <c r="L413" s="70">
        <v>0.135958471473185</v>
      </c>
      <c r="M413" s="71">
        <v>396.85</v>
      </c>
      <c r="N413" s="70">
        <v>0.127243637016564</v>
      </c>
      <c r="O413" s="74">
        <v>396.851552</v>
      </c>
      <c r="P413" s="31">
        <v>396.851552</v>
      </c>
      <c r="Q413" s="37">
        <f t="shared" si="54"/>
        <v>0.00155200000000377</v>
      </c>
      <c r="R413" s="38">
        <f t="shared" si="56"/>
        <v>0.127244134640665</v>
      </c>
      <c r="S413" s="41" t="s">
        <v>1376</v>
      </c>
      <c r="T413" s="70" t="s">
        <v>33</v>
      </c>
      <c r="U413" s="70" t="s">
        <v>1377</v>
      </c>
      <c r="V413" s="70" t="s">
        <v>89</v>
      </c>
      <c r="W413" s="19" t="s">
        <v>33</v>
      </c>
      <c r="X413" s="46"/>
      <c r="Y413" s="19" t="s">
        <v>1355</v>
      </c>
      <c r="Z413" s="42"/>
    </row>
    <row r="414" ht="18" customHeight="1" spans="1:26">
      <c r="A414" s="19">
        <v>411</v>
      </c>
      <c r="B414" s="19" t="s">
        <v>28</v>
      </c>
      <c r="C414" s="19" t="s">
        <v>28</v>
      </c>
      <c r="D414" s="41" t="s">
        <v>1378</v>
      </c>
      <c r="E414" s="23" t="s">
        <v>1379</v>
      </c>
      <c r="F414" s="41" t="s">
        <v>28</v>
      </c>
      <c r="G414" s="41" t="s">
        <v>31</v>
      </c>
      <c r="H414" s="41" t="s">
        <v>1380</v>
      </c>
      <c r="I414" s="41" t="s">
        <v>1381</v>
      </c>
      <c r="J414" s="27">
        <f t="shared" si="57"/>
        <v>0.390651006024393</v>
      </c>
      <c r="K414" s="41" t="s">
        <v>1382</v>
      </c>
      <c r="L414" s="70">
        <v>0.0698787757344271</v>
      </c>
      <c r="M414" s="71">
        <v>512.63</v>
      </c>
      <c r="N414" s="70">
        <v>0.0698787757344271</v>
      </c>
      <c r="O414" s="74">
        <v>512.632105</v>
      </c>
      <c r="P414" s="32" t="s">
        <v>1382</v>
      </c>
      <c r="Q414" s="37">
        <f t="shared" si="54"/>
        <v>0.00210500000002867</v>
      </c>
      <c r="R414" s="38">
        <f t="shared" si="56"/>
        <v>0.0698787757344271</v>
      </c>
      <c r="S414" s="41" t="s">
        <v>1383</v>
      </c>
      <c r="T414" s="41" t="s">
        <v>33</v>
      </c>
      <c r="U414" s="41" t="s">
        <v>1384</v>
      </c>
      <c r="V414" s="70" t="s">
        <v>184</v>
      </c>
      <c r="W414" s="19" t="s">
        <v>33</v>
      </c>
      <c r="X414" s="46"/>
      <c r="Y414" s="19" t="s">
        <v>1355</v>
      </c>
      <c r="Z414" s="42"/>
    </row>
    <row r="415" ht="18" customHeight="1" spans="1:26">
      <c r="A415" s="19">
        <v>412</v>
      </c>
      <c r="B415" s="19" t="s">
        <v>33</v>
      </c>
      <c r="C415" s="19" t="s">
        <v>33</v>
      </c>
      <c r="D415" s="41" t="s">
        <v>1385</v>
      </c>
      <c r="E415" s="23" t="s">
        <v>1386</v>
      </c>
      <c r="F415" s="41" t="s">
        <v>28</v>
      </c>
      <c r="G415" s="41" t="s">
        <v>1387</v>
      </c>
      <c r="H415" s="41" t="s">
        <v>1388</v>
      </c>
      <c r="I415" s="41" t="s">
        <v>1389</v>
      </c>
      <c r="J415" s="27">
        <f t="shared" si="57"/>
        <v>0.622271524658321</v>
      </c>
      <c r="K415" s="41" t="s">
        <v>1390</v>
      </c>
      <c r="L415" s="70">
        <v>0.0507828807308619</v>
      </c>
      <c r="M415" s="71">
        <v>559.7562</v>
      </c>
      <c r="N415" s="70">
        <v>0.0484812858679591</v>
      </c>
      <c r="O415" s="74">
        <v>559.756253</v>
      </c>
      <c r="P415" s="31">
        <v>559.756253</v>
      </c>
      <c r="Q415" s="37">
        <f t="shared" si="54"/>
        <v>5.29999999798747e-5</v>
      </c>
      <c r="R415" s="48">
        <f t="shared" si="56"/>
        <v>0.048481290458365</v>
      </c>
      <c r="S415" s="41" t="s">
        <v>1362</v>
      </c>
      <c r="T415" s="41" t="s">
        <v>33</v>
      </c>
      <c r="U415" s="41" t="s">
        <v>1362</v>
      </c>
      <c r="V415" s="70" t="s">
        <v>180</v>
      </c>
      <c r="W415" s="19" t="s">
        <v>33</v>
      </c>
      <c r="X415" s="77" t="s">
        <v>1391</v>
      </c>
      <c r="Y415" s="19" t="s">
        <v>1355</v>
      </c>
      <c r="Z415" s="42"/>
    </row>
    <row r="416" ht="18" customHeight="1" spans="1:26">
      <c r="A416" s="19">
        <v>413</v>
      </c>
      <c r="B416" s="19" t="s">
        <v>28</v>
      </c>
      <c r="C416" s="19" t="s">
        <v>28</v>
      </c>
      <c r="D416" s="41" t="s">
        <v>1392</v>
      </c>
      <c r="E416" s="23" t="s">
        <v>1393</v>
      </c>
      <c r="F416" s="41" t="s">
        <v>28</v>
      </c>
      <c r="G416" s="41" t="s">
        <v>1083</v>
      </c>
      <c r="H416" s="41" t="s">
        <v>1394</v>
      </c>
      <c r="I416" s="41" t="s">
        <v>1395</v>
      </c>
      <c r="J416" s="27">
        <f t="shared" si="57"/>
        <v>0.446676506315226</v>
      </c>
      <c r="K416" s="41" t="s">
        <v>1396</v>
      </c>
      <c r="L416" s="70">
        <v>0.0729240964616871</v>
      </c>
      <c r="M416" s="71">
        <v>323.08</v>
      </c>
      <c r="N416" s="70">
        <v>0.0729240964616871</v>
      </c>
      <c r="O416" s="74">
        <v>323.080591</v>
      </c>
      <c r="P416" s="32" t="s">
        <v>1396</v>
      </c>
      <c r="Q416" s="37">
        <f t="shared" si="54"/>
        <v>0.000591000000042641</v>
      </c>
      <c r="R416" s="38">
        <f t="shared" si="56"/>
        <v>0.0729240964616871</v>
      </c>
      <c r="S416" s="41" t="s">
        <v>1397</v>
      </c>
      <c r="T416" s="41" t="s">
        <v>33</v>
      </c>
      <c r="U416" s="41" t="s">
        <v>1398</v>
      </c>
      <c r="V416" s="70" t="s">
        <v>1315</v>
      </c>
      <c r="W416" s="19" t="s">
        <v>33</v>
      </c>
      <c r="X416" s="46"/>
      <c r="Y416" s="19" t="s">
        <v>1355</v>
      </c>
      <c r="Z416" s="42"/>
    </row>
    <row r="417" ht="18" customHeight="1" spans="1:26">
      <c r="A417" s="19">
        <v>414</v>
      </c>
      <c r="B417" s="19" t="s">
        <v>28</v>
      </c>
      <c r="C417" s="19" t="s">
        <v>28</v>
      </c>
      <c r="D417" s="41" t="s">
        <v>1399</v>
      </c>
      <c r="E417" s="23" t="s">
        <v>1400</v>
      </c>
      <c r="F417" s="41" t="s">
        <v>28</v>
      </c>
      <c r="G417" s="41" t="s">
        <v>106</v>
      </c>
      <c r="H417" s="41" t="s">
        <v>1401</v>
      </c>
      <c r="I417" s="41" t="s">
        <v>1402</v>
      </c>
      <c r="J417" s="27">
        <f t="shared" si="57"/>
        <v>0.277343329808588</v>
      </c>
      <c r="K417" s="41" t="s">
        <v>1403</v>
      </c>
      <c r="L417" s="70">
        <v>0.0905745979488027</v>
      </c>
      <c r="M417" s="71">
        <v>1710.1</v>
      </c>
      <c r="N417" s="70">
        <v>0.0905740683068618</v>
      </c>
      <c r="O417" s="74">
        <v>1710.107039</v>
      </c>
      <c r="P417" s="31">
        <v>1710.107039</v>
      </c>
      <c r="Q417" s="37">
        <f t="shared" si="54"/>
        <v>0.00703900000007707</v>
      </c>
      <c r="R417" s="38">
        <f t="shared" si="56"/>
        <v>0.090574441121824</v>
      </c>
      <c r="S417" s="41" t="s">
        <v>1404</v>
      </c>
      <c r="T417" s="41" t="s">
        <v>33</v>
      </c>
      <c r="U417" s="41" t="s">
        <v>1404</v>
      </c>
      <c r="V417" s="70" t="s">
        <v>535</v>
      </c>
      <c r="W417" s="19" t="s">
        <v>33</v>
      </c>
      <c r="X417" s="46"/>
      <c r="Y417" s="19" t="s">
        <v>1355</v>
      </c>
      <c r="Z417" s="42"/>
    </row>
    <row r="418" ht="18" customHeight="1" spans="1:26">
      <c r="A418" s="19">
        <v>415</v>
      </c>
      <c r="B418" s="19" t="s">
        <v>28</v>
      </c>
      <c r="C418" s="19" t="s">
        <v>28</v>
      </c>
      <c r="D418" s="41" t="s">
        <v>1405</v>
      </c>
      <c r="E418" s="23" t="s">
        <v>1406</v>
      </c>
      <c r="F418" s="41" t="s">
        <v>28</v>
      </c>
      <c r="G418" s="41" t="s">
        <v>1407</v>
      </c>
      <c r="H418" s="41" t="s">
        <v>1408</v>
      </c>
      <c r="I418" s="41" t="s">
        <v>1409</v>
      </c>
      <c r="J418" s="27">
        <f t="shared" si="57"/>
        <v>0.533566900610291</v>
      </c>
      <c r="K418" s="41" t="s">
        <v>1410</v>
      </c>
      <c r="L418" s="70">
        <v>0.0637527431297872</v>
      </c>
      <c r="M418" s="71">
        <v>1125.72</v>
      </c>
      <c r="N418" s="70">
        <v>0.0637521768062182</v>
      </c>
      <c r="O418" s="74">
        <v>1125.729576</v>
      </c>
      <c r="P418" s="31">
        <v>1125.729576</v>
      </c>
      <c r="Q418" s="37">
        <f t="shared" si="54"/>
        <v>0.00957599999992453</v>
      </c>
      <c r="R418" s="38">
        <f t="shared" si="56"/>
        <v>0.0637527191176679</v>
      </c>
      <c r="S418" s="41" t="s">
        <v>1411</v>
      </c>
      <c r="T418" s="41" t="s">
        <v>33</v>
      </c>
      <c r="U418" s="41" t="s">
        <v>1411</v>
      </c>
      <c r="V418" s="70" t="s">
        <v>1412</v>
      </c>
      <c r="W418" s="19" t="s">
        <v>33</v>
      </c>
      <c r="X418" s="46"/>
      <c r="Y418" s="19" t="s">
        <v>1355</v>
      </c>
      <c r="Z418" s="42"/>
    </row>
    <row r="419" ht="18" customHeight="1" spans="1:26">
      <c r="A419" s="19">
        <v>416</v>
      </c>
      <c r="B419" s="19" t="s">
        <v>28</v>
      </c>
      <c r="C419" s="19" t="s">
        <v>28</v>
      </c>
      <c r="D419" s="41" t="s">
        <v>1413</v>
      </c>
      <c r="E419" s="23" t="s">
        <v>1414</v>
      </c>
      <c r="F419" s="41" t="s">
        <v>28</v>
      </c>
      <c r="G419" s="41" t="s">
        <v>50</v>
      </c>
      <c r="H419" s="41" t="s">
        <v>1415</v>
      </c>
      <c r="I419" s="41" t="s">
        <v>1416</v>
      </c>
      <c r="J419" s="27">
        <f t="shared" si="57"/>
        <v>0.357790075571928</v>
      </c>
      <c r="K419" s="41" t="s">
        <v>1417</v>
      </c>
      <c r="L419" s="70">
        <v>0.061821456033339</v>
      </c>
      <c r="M419" s="71">
        <v>153.89</v>
      </c>
      <c r="N419" s="70">
        <v>0.0613114897787623</v>
      </c>
      <c r="O419" s="74">
        <v>153.892898</v>
      </c>
      <c r="P419" s="31">
        <v>153.892898</v>
      </c>
      <c r="Q419" s="37">
        <f t="shared" si="54"/>
        <v>0.00289800000001605</v>
      </c>
      <c r="R419" s="38">
        <f t="shared" si="56"/>
        <v>0.0613126443742356</v>
      </c>
      <c r="S419" s="41" t="s">
        <v>1362</v>
      </c>
      <c r="T419" s="41" t="s">
        <v>33</v>
      </c>
      <c r="U419" s="41" t="s">
        <v>1362</v>
      </c>
      <c r="V419" s="70" t="s">
        <v>180</v>
      </c>
      <c r="W419" s="19" t="s">
        <v>33</v>
      </c>
      <c r="X419" s="46"/>
      <c r="Y419" s="19" t="s">
        <v>1355</v>
      </c>
      <c r="Z419" s="42"/>
    </row>
    <row r="420" ht="18" customHeight="1" spans="1:26">
      <c r="A420" s="19">
        <v>417</v>
      </c>
      <c r="B420" s="19" t="s">
        <v>28</v>
      </c>
      <c r="C420" s="19" t="s">
        <v>28</v>
      </c>
      <c r="D420" s="41" t="s">
        <v>1418</v>
      </c>
      <c r="E420" s="23" t="s">
        <v>1419</v>
      </c>
      <c r="F420" s="41" t="s">
        <v>28</v>
      </c>
      <c r="G420" s="41" t="s">
        <v>87</v>
      </c>
      <c r="H420" s="41" t="s">
        <v>1420</v>
      </c>
      <c r="I420" s="41" t="s">
        <v>1421</v>
      </c>
      <c r="J420" s="27">
        <f t="shared" si="57"/>
        <v>0.298352015366568</v>
      </c>
      <c r="K420" s="41" t="s">
        <v>1422</v>
      </c>
      <c r="L420" s="70">
        <v>0.0944480420588137</v>
      </c>
      <c r="M420" s="71">
        <v>369</v>
      </c>
      <c r="N420" s="70">
        <v>0.0944480420588137</v>
      </c>
      <c r="O420" s="74">
        <v>369.00116</v>
      </c>
      <c r="P420" s="32" t="s">
        <v>1422</v>
      </c>
      <c r="Q420" s="37">
        <f t="shared" si="54"/>
        <v>0.00116000000002714</v>
      </c>
      <c r="R420" s="38">
        <f t="shared" si="56"/>
        <v>0.0944480420588137</v>
      </c>
      <c r="S420" s="41" t="s">
        <v>1423</v>
      </c>
      <c r="T420" s="41" t="s">
        <v>33</v>
      </c>
      <c r="U420" s="41" t="s">
        <v>1424</v>
      </c>
      <c r="V420" s="70" t="s">
        <v>1425</v>
      </c>
      <c r="W420" s="19" t="s">
        <v>33</v>
      </c>
      <c r="X420" s="46"/>
      <c r="Y420" s="19" t="s">
        <v>1355</v>
      </c>
      <c r="Z420" s="42"/>
    </row>
    <row r="421" ht="18" customHeight="1" spans="1:26">
      <c r="A421" s="19">
        <v>418</v>
      </c>
      <c r="B421" s="19" t="s">
        <v>28</v>
      </c>
      <c r="C421" s="19" t="s">
        <v>28</v>
      </c>
      <c r="D421" s="41" t="s">
        <v>1426</v>
      </c>
      <c r="E421" s="23" t="s">
        <v>1427</v>
      </c>
      <c r="F421" s="41" t="s">
        <v>28</v>
      </c>
      <c r="G421" s="41" t="s">
        <v>57</v>
      </c>
      <c r="H421" s="41" t="s">
        <v>1428</v>
      </c>
      <c r="I421" s="41" t="s">
        <v>1429</v>
      </c>
      <c r="J421" s="27">
        <f t="shared" si="57"/>
        <v>0.610109467966177</v>
      </c>
      <c r="K421" s="41" t="s">
        <v>1430</v>
      </c>
      <c r="L421" s="70">
        <v>0.154377740602152</v>
      </c>
      <c r="M421" s="71">
        <v>323.81</v>
      </c>
      <c r="N421" s="70">
        <v>0.150892137355135</v>
      </c>
      <c r="O421" s="74">
        <v>323.819264</v>
      </c>
      <c r="P421" s="31">
        <v>323.819264</v>
      </c>
      <c r="Q421" s="37">
        <f t="shared" si="54"/>
        <v>0.00926400000003014</v>
      </c>
      <c r="R421" s="38">
        <f t="shared" si="56"/>
        <v>0.150896454284077</v>
      </c>
      <c r="S421" s="41" t="s">
        <v>1431</v>
      </c>
      <c r="T421" s="41" t="s">
        <v>33</v>
      </c>
      <c r="U421" s="41" t="s">
        <v>1369</v>
      </c>
      <c r="V421" s="70" t="s">
        <v>557</v>
      </c>
      <c r="W421" s="19" t="s">
        <v>33</v>
      </c>
      <c r="X421" s="46"/>
      <c r="Y421" s="19" t="s">
        <v>1355</v>
      </c>
      <c r="Z421" s="42"/>
    </row>
    <row r="422" ht="18" customHeight="1" spans="1:26">
      <c r="A422" s="19">
        <v>419</v>
      </c>
      <c r="B422" s="19" t="s">
        <v>28</v>
      </c>
      <c r="C422" s="19" t="s">
        <v>28</v>
      </c>
      <c r="D422" s="41" t="s">
        <v>1432</v>
      </c>
      <c r="E422" s="23" t="s">
        <v>1433</v>
      </c>
      <c r="F422" s="41" t="s">
        <v>28</v>
      </c>
      <c r="G422" s="41" t="s">
        <v>97</v>
      </c>
      <c r="H422" s="69">
        <v>5884.69</v>
      </c>
      <c r="I422" s="71">
        <v>12509.8</v>
      </c>
      <c r="J422" s="27">
        <f t="shared" si="57"/>
        <v>1.12582141115335</v>
      </c>
      <c r="K422" s="41">
        <v>1139.99</v>
      </c>
      <c r="L422" s="70">
        <v>0.0911277558394219</v>
      </c>
      <c r="M422" s="71">
        <v>1117.6355</v>
      </c>
      <c r="N422" s="70">
        <v>0.0893407968152968</v>
      </c>
      <c r="O422" s="74">
        <v>1117.635539</v>
      </c>
      <c r="P422" s="31">
        <v>1117.635539</v>
      </c>
      <c r="Q422" s="37">
        <f t="shared" si="54"/>
        <v>3.90000000152213e-5</v>
      </c>
      <c r="R422" s="38">
        <f t="shared" si="56"/>
        <v>0.0893407999328527</v>
      </c>
      <c r="S422" s="41" t="s">
        <v>1434</v>
      </c>
      <c r="T422" s="41" t="s">
        <v>33</v>
      </c>
      <c r="U422" s="41" t="s">
        <v>1434</v>
      </c>
      <c r="V422" s="70" t="s">
        <v>94</v>
      </c>
      <c r="W422" s="19" t="s">
        <v>33</v>
      </c>
      <c r="X422" s="46"/>
      <c r="Y422" s="19" t="s">
        <v>1355</v>
      </c>
      <c r="Z422" s="42"/>
    </row>
    <row r="423" ht="18" customHeight="1" spans="1:26">
      <c r="A423" s="19">
        <v>420</v>
      </c>
      <c r="B423" s="19" t="s">
        <v>28</v>
      </c>
      <c r="C423" s="19" t="s">
        <v>28</v>
      </c>
      <c r="D423" s="41" t="s">
        <v>1435</v>
      </c>
      <c r="E423" s="23" t="s">
        <v>1436</v>
      </c>
      <c r="F423" s="41" t="s">
        <v>28</v>
      </c>
      <c r="G423" s="41" t="s">
        <v>31</v>
      </c>
      <c r="H423" s="41" t="s">
        <v>1437</v>
      </c>
      <c r="I423" s="41" t="s">
        <v>1438</v>
      </c>
      <c r="J423" s="27">
        <f t="shared" si="57"/>
        <v>0.314016973042699</v>
      </c>
      <c r="K423" s="41" t="s">
        <v>1439</v>
      </c>
      <c r="L423" s="70">
        <v>0.0618290157604836</v>
      </c>
      <c r="M423" s="71">
        <v>380.68</v>
      </c>
      <c r="N423" s="70">
        <v>0.0567938366423785</v>
      </c>
      <c r="O423" s="74">
        <v>380.682259</v>
      </c>
      <c r="P423" s="31">
        <v>380.682259</v>
      </c>
      <c r="Q423" s="37">
        <f t="shared" si="54"/>
        <v>0.00225899999998092</v>
      </c>
      <c r="R423" s="38">
        <f t="shared" si="56"/>
        <v>0.0567941736637008</v>
      </c>
      <c r="S423" s="41" t="s">
        <v>1440</v>
      </c>
      <c r="T423" s="41" t="s">
        <v>33</v>
      </c>
      <c r="U423" s="41" t="s">
        <v>1377</v>
      </c>
      <c r="V423" s="70" t="s">
        <v>89</v>
      </c>
      <c r="W423" s="19" t="s">
        <v>33</v>
      </c>
      <c r="X423" s="46"/>
      <c r="Y423" s="19" t="s">
        <v>1355</v>
      </c>
      <c r="Z423" s="42"/>
    </row>
    <row r="424" ht="18" customHeight="1" spans="1:26">
      <c r="A424" s="19">
        <v>421</v>
      </c>
      <c r="B424" s="19" t="s">
        <v>28</v>
      </c>
      <c r="C424" s="19" t="s">
        <v>28</v>
      </c>
      <c r="D424" s="41" t="s">
        <v>1441</v>
      </c>
      <c r="E424" s="23" t="s">
        <v>1442</v>
      </c>
      <c r="F424" s="41" t="s">
        <v>28</v>
      </c>
      <c r="G424" s="41" t="s">
        <v>57</v>
      </c>
      <c r="H424" s="41" t="s">
        <v>1443</v>
      </c>
      <c r="I424" s="41" t="s">
        <v>1444</v>
      </c>
      <c r="J424" s="27">
        <f t="shared" si="57"/>
        <v>1.01828873904348</v>
      </c>
      <c r="K424" s="41" t="s">
        <v>1445</v>
      </c>
      <c r="L424" s="70">
        <v>0.0982289540957278</v>
      </c>
      <c r="M424" s="71">
        <v>266.67</v>
      </c>
      <c r="N424" s="70">
        <v>0.0982289540957278</v>
      </c>
      <c r="O424" s="74">
        <v>266.672443</v>
      </c>
      <c r="P424" s="32" t="s">
        <v>1445</v>
      </c>
      <c r="Q424" s="37">
        <f t="shared" si="54"/>
        <v>0.00244300000002795</v>
      </c>
      <c r="R424" s="38">
        <f t="shared" si="56"/>
        <v>0.0982289540957278</v>
      </c>
      <c r="S424" s="41" t="s">
        <v>1446</v>
      </c>
      <c r="T424" s="41" t="s">
        <v>33</v>
      </c>
      <c r="U424" s="41" t="s">
        <v>1447</v>
      </c>
      <c r="V424" s="70" t="s">
        <v>112</v>
      </c>
      <c r="W424" s="19" t="s">
        <v>33</v>
      </c>
      <c r="X424" s="46"/>
      <c r="Y424" s="19" t="s">
        <v>1355</v>
      </c>
      <c r="Z424" s="42"/>
    </row>
    <row r="425" ht="18" customHeight="1" spans="1:26">
      <c r="A425" s="19">
        <v>422</v>
      </c>
      <c r="B425" s="19" t="s">
        <v>28</v>
      </c>
      <c r="C425" s="19" t="s">
        <v>28</v>
      </c>
      <c r="D425" s="41" t="s">
        <v>1448</v>
      </c>
      <c r="E425" s="23" t="s">
        <v>1449</v>
      </c>
      <c r="F425" s="41" t="s">
        <v>28</v>
      </c>
      <c r="G425" s="41" t="s">
        <v>31</v>
      </c>
      <c r="H425" s="41" t="s">
        <v>1450</v>
      </c>
      <c r="I425" s="41" t="s">
        <v>1451</v>
      </c>
      <c r="J425" s="27">
        <f t="shared" si="57"/>
        <v>0.92224998107351</v>
      </c>
      <c r="K425" s="41" t="s">
        <v>1452</v>
      </c>
      <c r="L425" s="70">
        <v>0.359294913270731</v>
      </c>
      <c r="M425" s="71">
        <v>512.56</v>
      </c>
      <c r="N425" s="70">
        <v>0.288381147425691</v>
      </c>
      <c r="O425" s="74">
        <v>512.565181</v>
      </c>
      <c r="P425" s="31">
        <v>512.565181</v>
      </c>
      <c r="Q425" s="37">
        <f t="shared" si="54"/>
        <v>0.00518099999999322</v>
      </c>
      <c r="R425" s="38">
        <f t="shared" si="56"/>
        <v>0.288384062406815</v>
      </c>
      <c r="S425" s="41" t="s">
        <v>1453</v>
      </c>
      <c r="T425" s="41" t="s">
        <v>33</v>
      </c>
      <c r="U425" s="41" t="s">
        <v>1454</v>
      </c>
      <c r="V425" s="70" t="s">
        <v>81</v>
      </c>
      <c r="W425" s="19" t="s">
        <v>33</v>
      </c>
      <c r="X425" s="46"/>
      <c r="Y425" s="19" t="s">
        <v>1355</v>
      </c>
      <c r="Z425" s="42"/>
    </row>
    <row r="426" ht="18" customHeight="1" spans="1:26">
      <c r="A426" s="19">
        <v>423</v>
      </c>
      <c r="B426" s="19" t="s">
        <v>33</v>
      </c>
      <c r="C426" s="22" t="s">
        <v>33</v>
      </c>
      <c r="D426" s="41" t="s">
        <v>1455</v>
      </c>
      <c r="E426" s="23" t="s">
        <v>1456</v>
      </c>
      <c r="F426" s="41" t="s">
        <v>28</v>
      </c>
      <c r="G426" s="41" t="s">
        <v>162</v>
      </c>
      <c r="H426" s="41" t="s">
        <v>1457</v>
      </c>
      <c r="I426" s="41" t="s">
        <v>1458</v>
      </c>
      <c r="J426" s="27">
        <f t="shared" si="57"/>
        <v>0.278054601005119</v>
      </c>
      <c r="K426" s="41" t="s">
        <v>1459</v>
      </c>
      <c r="L426" s="70">
        <v>0.051200027587424</v>
      </c>
      <c r="M426" s="71">
        <v>977.67</v>
      </c>
      <c r="N426" s="70">
        <v>0.0495797735498473</v>
      </c>
      <c r="O426" s="74">
        <v>977.673902</v>
      </c>
      <c r="P426" s="31">
        <v>977.673902</v>
      </c>
      <c r="Q426" s="37">
        <f t="shared" si="54"/>
        <v>0.00390200000003915</v>
      </c>
      <c r="R426" s="48">
        <f t="shared" si="56"/>
        <v>0.0495799714287598</v>
      </c>
      <c r="S426" s="41" t="s">
        <v>1460</v>
      </c>
      <c r="T426" s="76" t="s">
        <v>28</v>
      </c>
      <c r="U426" s="41" t="s">
        <v>1460</v>
      </c>
      <c r="V426" s="70" t="s">
        <v>1063</v>
      </c>
      <c r="W426" s="60" t="s">
        <v>28</v>
      </c>
      <c r="X426" s="77" t="s">
        <v>1461</v>
      </c>
      <c r="Y426" s="19" t="s">
        <v>1355</v>
      </c>
      <c r="Z426" s="42"/>
    </row>
    <row r="427" ht="18" customHeight="1" spans="1:27">
      <c r="A427" s="19">
        <v>424</v>
      </c>
      <c r="B427" s="19" t="s">
        <v>28</v>
      </c>
      <c r="C427" s="19" t="s">
        <v>54</v>
      </c>
      <c r="D427" s="41" t="s">
        <v>1462</v>
      </c>
      <c r="E427" s="23" t="s">
        <v>1463</v>
      </c>
      <c r="F427" s="41" t="s">
        <v>28</v>
      </c>
      <c r="G427" s="41" t="s">
        <v>760</v>
      </c>
      <c r="H427" s="41">
        <v>568.69</v>
      </c>
      <c r="I427" s="41">
        <v>1082.72</v>
      </c>
      <c r="J427" s="27">
        <f t="shared" si="57"/>
        <v>0.903884365823208</v>
      </c>
      <c r="K427" s="41">
        <v>253.19</v>
      </c>
      <c r="L427" s="70">
        <v>0.233846239101522</v>
      </c>
      <c r="M427" s="71">
        <v>267.72</v>
      </c>
      <c r="N427" s="70">
        <v>0.2472661445249</v>
      </c>
      <c r="O427" s="74">
        <v>267.721044</v>
      </c>
      <c r="P427" s="34">
        <v>253.19</v>
      </c>
      <c r="Q427" s="37">
        <f t="shared" si="54"/>
        <v>0.00104399999997895</v>
      </c>
      <c r="R427" s="38">
        <f t="shared" si="56"/>
        <v>0.233846239101522</v>
      </c>
      <c r="S427" s="41" t="s">
        <v>1454</v>
      </c>
      <c r="T427" s="41" t="s">
        <v>33</v>
      </c>
      <c r="U427" s="41" t="s">
        <v>1464</v>
      </c>
      <c r="V427" s="70" t="s">
        <v>961</v>
      </c>
      <c r="W427" s="19" t="s">
        <v>33</v>
      </c>
      <c r="X427" s="78"/>
      <c r="Y427" s="19" t="s">
        <v>1355</v>
      </c>
      <c r="Z427" s="42" t="s">
        <v>258</v>
      </c>
      <c r="AA427" s="13" t="s">
        <v>1465</v>
      </c>
    </row>
    <row r="428" ht="18" customHeight="1" spans="1:26">
      <c r="A428" s="19">
        <v>425</v>
      </c>
      <c r="B428" s="19" t="s">
        <v>28</v>
      </c>
      <c r="C428" s="19" t="s">
        <v>28</v>
      </c>
      <c r="D428" s="41" t="s">
        <v>1466</v>
      </c>
      <c r="E428" s="23" t="s">
        <v>1467</v>
      </c>
      <c r="F428" s="41" t="s">
        <v>28</v>
      </c>
      <c r="G428" s="41" t="s">
        <v>129</v>
      </c>
      <c r="H428" s="41" t="s">
        <v>1468</v>
      </c>
      <c r="I428" s="41" t="s">
        <v>1469</v>
      </c>
      <c r="J428" s="27">
        <f t="shared" si="57"/>
        <v>0.246726453623005</v>
      </c>
      <c r="K428" s="41" t="s">
        <v>1470</v>
      </c>
      <c r="L428" s="70">
        <v>0.125872142109351</v>
      </c>
      <c r="M428" s="71">
        <v>155.43</v>
      </c>
      <c r="N428" s="70">
        <v>0.104981256965317</v>
      </c>
      <c r="O428" s="74">
        <v>155.437844</v>
      </c>
      <c r="P428" s="31">
        <v>155.437844</v>
      </c>
      <c r="Q428" s="37">
        <f t="shared" si="54"/>
        <v>0.00784399999997731</v>
      </c>
      <c r="R428" s="38">
        <f t="shared" si="56"/>
        <v>0.104986554996454</v>
      </c>
      <c r="S428" s="41" t="s">
        <v>1471</v>
      </c>
      <c r="T428" s="41" t="s">
        <v>33</v>
      </c>
      <c r="U428" s="41" t="s">
        <v>1471</v>
      </c>
      <c r="V428" s="70" t="s">
        <v>246</v>
      </c>
      <c r="W428" s="19" t="s">
        <v>33</v>
      </c>
      <c r="X428" s="46"/>
      <c r="Y428" s="19" t="s">
        <v>1355</v>
      </c>
      <c r="Z428" s="42"/>
    </row>
    <row r="429" ht="18" customHeight="1" spans="1:26">
      <c r="A429" s="19">
        <v>426</v>
      </c>
      <c r="B429" s="19" t="s">
        <v>28</v>
      </c>
      <c r="C429" s="19" t="s">
        <v>28</v>
      </c>
      <c r="D429" s="41" t="s">
        <v>1472</v>
      </c>
      <c r="E429" s="23" t="s">
        <v>1473</v>
      </c>
      <c r="F429" s="41" t="s">
        <v>28</v>
      </c>
      <c r="G429" s="41" t="s">
        <v>50</v>
      </c>
      <c r="H429" s="41" t="s">
        <v>1474</v>
      </c>
      <c r="I429" s="41" t="s">
        <v>1475</v>
      </c>
      <c r="J429" s="27">
        <f t="shared" si="57"/>
        <v>0.733586395901067</v>
      </c>
      <c r="K429" s="41" t="s">
        <v>1476</v>
      </c>
      <c r="L429" s="70">
        <v>0.298861973822452</v>
      </c>
      <c r="M429" s="71">
        <v>298.76</v>
      </c>
      <c r="N429" s="70">
        <v>0.293353495085573</v>
      </c>
      <c r="O429" s="74">
        <v>298.76443</v>
      </c>
      <c r="P429" s="31">
        <v>298.76443</v>
      </c>
      <c r="Q429" s="37">
        <f t="shared" si="54"/>
        <v>0.00443000000001348</v>
      </c>
      <c r="R429" s="38">
        <f t="shared" si="56"/>
        <v>0.293357844918158</v>
      </c>
      <c r="S429" s="41" t="s">
        <v>1477</v>
      </c>
      <c r="T429" s="41" t="s">
        <v>33</v>
      </c>
      <c r="U429" s="41" t="s">
        <v>1477</v>
      </c>
      <c r="V429" s="70" t="s">
        <v>416</v>
      </c>
      <c r="W429" s="19" t="s">
        <v>33</v>
      </c>
      <c r="X429" s="46"/>
      <c r="Y429" s="19" t="s">
        <v>1355</v>
      </c>
      <c r="Z429" s="42"/>
    </row>
    <row r="430" ht="18" customHeight="1" spans="1:26">
      <c r="A430" s="19">
        <v>427</v>
      </c>
      <c r="B430" s="19" t="s">
        <v>28</v>
      </c>
      <c r="C430" s="19" t="s">
        <v>28</v>
      </c>
      <c r="D430" s="41" t="s">
        <v>1478</v>
      </c>
      <c r="E430" s="23" t="s">
        <v>1479</v>
      </c>
      <c r="F430" s="41" t="s">
        <v>28</v>
      </c>
      <c r="G430" s="41" t="s">
        <v>72</v>
      </c>
      <c r="H430" s="41" t="s">
        <v>1480</v>
      </c>
      <c r="I430" s="41" t="s">
        <v>1481</v>
      </c>
      <c r="J430" s="27">
        <f t="shared" si="57"/>
        <v>0.686763375989495</v>
      </c>
      <c r="K430" s="41" t="s">
        <v>1482</v>
      </c>
      <c r="L430" s="70">
        <v>0.171399068452989</v>
      </c>
      <c r="M430" s="71">
        <v>2240.05</v>
      </c>
      <c r="N430" s="70">
        <v>0.164515285625945</v>
      </c>
      <c r="O430" s="74">
        <v>2240.050063</v>
      </c>
      <c r="P430" s="31">
        <v>2240.050063</v>
      </c>
      <c r="Q430" s="37">
        <f t="shared" si="54"/>
        <v>6.29999994998798e-5</v>
      </c>
      <c r="R430" s="38">
        <f t="shared" ref="R430:R459" si="60">P430/I430</f>
        <v>0.164515290252834</v>
      </c>
      <c r="S430" s="41" t="s">
        <v>1483</v>
      </c>
      <c r="T430" s="41" t="s">
        <v>33</v>
      </c>
      <c r="U430" s="41" t="s">
        <v>1483</v>
      </c>
      <c r="V430" s="70" t="s">
        <v>116</v>
      </c>
      <c r="W430" s="19" t="s">
        <v>33</v>
      </c>
      <c r="X430" s="46"/>
      <c r="Y430" s="19" t="s">
        <v>1355</v>
      </c>
      <c r="Z430" s="42"/>
    </row>
    <row r="431" ht="18" customHeight="1" spans="1:26">
      <c r="A431" s="19">
        <v>428</v>
      </c>
      <c r="B431" s="19" t="s">
        <v>28</v>
      </c>
      <c r="C431" s="19" t="s">
        <v>28</v>
      </c>
      <c r="D431" s="41" t="s">
        <v>1484</v>
      </c>
      <c r="E431" s="23" t="s">
        <v>1485</v>
      </c>
      <c r="F431" s="41" t="s">
        <v>28</v>
      </c>
      <c r="G431" s="41" t="s">
        <v>50</v>
      </c>
      <c r="H431" s="41" t="s">
        <v>1486</v>
      </c>
      <c r="I431" s="41" t="s">
        <v>1487</v>
      </c>
      <c r="J431" s="27">
        <f t="shared" ref="J431:J458" si="61">(I431-H431)/H431</f>
        <v>0.852184273232724</v>
      </c>
      <c r="K431" s="41" t="s">
        <v>1488</v>
      </c>
      <c r="L431" s="70">
        <v>0.0979274411424161</v>
      </c>
      <c r="M431" s="71">
        <v>2092.3</v>
      </c>
      <c r="N431" s="70">
        <v>0.0897251168574982</v>
      </c>
      <c r="O431" s="74">
        <v>2092.3087</v>
      </c>
      <c r="P431" s="31">
        <v>2092.3087</v>
      </c>
      <c r="Q431" s="37">
        <f t="shared" si="54"/>
        <v>0.00869999999986248</v>
      </c>
      <c r="R431" s="38">
        <f t="shared" si="60"/>
        <v>0.0897254899438226</v>
      </c>
      <c r="S431" s="41" t="s">
        <v>1377</v>
      </c>
      <c r="T431" s="41" t="s">
        <v>33</v>
      </c>
      <c r="U431" s="41" t="s">
        <v>1489</v>
      </c>
      <c r="V431" s="70" t="s">
        <v>1490</v>
      </c>
      <c r="W431" s="19" t="s">
        <v>33</v>
      </c>
      <c r="X431" s="46"/>
      <c r="Y431" s="19" t="s">
        <v>1355</v>
      </c>
      <c r="Z431" s="42"/>
    </row>
    <row r="432" ht="18" customHeight="1" spans="1:26">
      <c r="A432" s="19">
        <v>429</v>
      </c>
      <c r="B432" s="19" t="s">
        <v>28</v>
      </c>
      <c r="C432" s="19" t="s">
        <v>28</v>
      </c>
      <c r="D432" s="41" t="s">
        <v>1491</v>
      </c>
      <c r="E432" s="23" t="s">
        <v>1492</v>
      </c>
      <c r="F432" s="41" t="s">
        <v>28</v>
      </c>
      <c r="G432" s="41" t="s">
        <v>50</v>
      </c>
      <c r="H432" s="41" t="s">
        <v>1493</v>
      </c>
      <c r="I432" s="41" t="s">
        <v>1494</v>
      </c>
      <c r="J432" s="27">
        <f t="shared" si="61"/>
        <v>0.406601554510125</v>
      </c>
      <c r="K432" s="41" t="s">
        <v>1495</v>
      </c>
      <c r="L432" s="70">
        <v>0.508752158502227</v>
      </c>
      <c r="M432" s="71">
        <v>244.15</v>
      </c>
      <c r="N432" s="70">
        <v>0.443788057802418</v>
      </c>
      <c r="O432" s="74">
        <v>244.155958</v>
      </c>
      <c r="P432" s="31">
        <v>244.155958</v>
      </c>
      <c r="Q432" s="37">
        <f t="shared" si="54"/>
        <v>0.00595799999999258</v>
      </c>
      <c r="R432" s="38">
        <f t="shared" si="60"/>
        <v>0.443798887576116</v>
      </c>
      <c r="S432" s="41" t="s">
        <v>1471</v>
      </c>
      <c r="T432" s="41" t="s">
        <v>33</v>
      </c>
      <c r="U432" s="41" t="s">
        <v>1377</v>
      </c>
      <c r="V432" s="70" t="s">
        <v>89</v>
      </c>
      <c r="W432" s="19" t="s">
        <v>33</v>
      </c>
      <c r="X432" s="46"/>
      <c r="Y432" s="19" t="s">
        <v>1355</v>
      </c>
      <c r="Z432" s="42"/>
    </row>
    <row r="433" ht="18" customHeight="1" spans="1:26">
      <c r="A433" s="19">
        <v>430</v>
      </c>
      <c r="B433" s="19" t="s">
        <v>28</v>
      </c>
      <c r="C433" s="19" t="s">
        <v>28</v>
      </c>
      <c r="D433" s="41" t="s">
        <v>1496</v>
      </c>
      <c r="E433" s="23" t="s">
        <v>1497</v>
      </c>
      <c r="F433" s="41" t="s">
        <v>28</v>
      </c>
      <c r="G433" s="41" t="s">
        <v>50</v>
      </c>
      <c r="H433" s="41">
        <v>2410.8</v>
      </c>
      <c r="I433" s="41">
        <v>4890.31</v>
      </c>
      <c r="J433" s="27">
        <f t="shared" si="61"/>
        <v>1.02850091256015</v>
      </c>
      <c r="K433" s="41">
        <v>596.65</v>
      </c>
      <c r="L433" s="70">
        <v>0.122006580359936</v>
      </c>
      <c r="M433" s="71">
        <v>596.64</v>
      </c>
      <c r="N433" s="70">
        <v>0.122004535499794</v>
      </c>
      <c r="O433" s="74">
        <v>596.647139</v>
      </c>
      <c r="P433" s="31">
        <v>596.647139</v>
      </c>
      <c r="Q433" s="37">
        <f t="shared" si="54"/>
        <v>0.00713899999993828</v>
      </c>
      <c r="R433" s="38">
        <f t="shared" si="60"/>
        <v>0.12200599532545</v>
      </c>
      <c r="S433" s="41" t="s">
        <v>1498</v>
      </c>
      <c r="T433" s="41" t="s">
        <v>33</v>
      </c>
      <c r="U433" s="41" t="s">
        <v>1498</v>
      </c>
      <c r="V433" s="70" t="s">
        <v>1354</v>
      </c>
      <c r="W433" s="19" t="s">
        <v>33</v>
      </c>
      <c r="X433" s="46"/>
      <c r="Y433" s="19" t="s">
        <v>1355</v>
      </c>
      <c r="Z433" s="42"/>
    </row>
    <row r="434" ht="18" customHeight="1" spans="1:26">
      <c r="A434" s="19">
        <v>431</v>
      </c>
      <c r="B434" s="19" t="s">
        <v>28</v>
      </c>
      <c r="C434" s="19" t="s">
        <v>54</v>
      </c>
      <c r="D434" s="41" t="s">
        <v>1499</v>
      </c>
      <c r="E434" s="23" t="s">
        <v>1500</v>
      </c>
      <c r="F434" s="41" t="s">
        <v>28</v>
      </c>
      <c r="G434" s="41" t="s">
        <v>31</v>
      </c>
      <c r="H434" s="41" t="s">
        <v>1501</v>
      </c>
      <c r="I434" s="41" t="s">
        <v>1502</v>
      </c>
      <c r="J434" s="27">
        <f t="shared" si="61"/>
        <v>0.564038819499898</v>
      </c>
      <c r="K434" s="41" t="s">
        <v>1503</v>
      </c>
      <c r="L434" s="70">
        <v>0.0766411119205374</v>
      </c>
      <c r="M434" s="71">
        <v>858.72</v>
      </c>
      <c r="N434" s="70">
        <v>0.07638138390558</v>
      </c>
      <c r="O434" s="74">
        <v>861.636445</v>
      </c>
      <c r="P434" s="31">
        <v>861.636445</v>
      </c>
      <c r="Q434" s="39">
        <f t="shared" si="54"/>
        <v>2.91644499999995</v>
      </c>
      <c r="R434" s="38">
        <f t="shared" si="60"/>
        <v>0.076640795710574</v>
      </c>
      <c r="S434" s="41" t="s">
        <v>1504</v>
      </c>
      <c r="T434" s="41" t="s">
        <v>33</v>
      </c>
      <c r="U434" s="41" t="s">
        <v>1505</v>
      </c>
      <c r="V434" s="70" t="s">
        <v>405</v>
      </c>
      <c r="W434" s="19" t="s">
        <v>33</v>
      </c>
      <c r="X434" s="46"/>
      <c r="Y434" s="19" t="s">
        <v>1355</v>
      </c>
      <c r="Z434" s="42" t="s">
        <v>60</v>
      </c>
    </row>
    <row r="435" ht="18" customHeight="1" spans="1:26">
      <c r="A435" s="19">
        <v>432</v>
      </c>
      <c r="B435" s="19" t="s">
        <v>28</v>
      </c>
      <c r="C435" s="19" t="s">
        <v>28</v>
      </c>
      <c r="D435" s="41" t="s">
        <v>1506</v>
      </c>
      <c r="E435" s="23" t="s">
        <v>1507</v>
      </c>
      <c r="F435" s="41" t="s">
        <v>28</v>
      </c>
      <c r="G435" s="41" t="s">
        <v>626</v>
      </c>
      <c r="H435" s="41" t="s">
        <v>1508</v>
      </c>
      <c r="I435" s="41" t="s">
        <v>1509</v>
      </c>
      <c r="J435" s="27">
        <f t="shared" si="61"/>
        <v>0.218409097932569</v>
      </c>
      <c r="K435" s="41" t="s">
        <v>1510</v>
      </c>
      <c r="L435" s="70">
        <v>0.199719731652569</v>
      </c>
      <c r="M435" s="71">
        <v>303.6</v>
      </c>
      <c r="N435" s="70">
        <v>0.192510113755976</v>
      </c>
      <c r="O435" s="74">
        <v>303.602068</v>
      </c>
      <c r="P435" s="31">
        <v>303.602068</v>
      </c>
      <c r="Q435" s="37">
        <f t="shared" si="54"/>
        <v>0.0020680000000084</v>
      </c>
      <c r="R435" s="38">
        <f t="shared" si="60"/>
        <v>0.192511425056751</v>
      </c>
      <c r="S435" s="41" t="s">
        <v>1511</v>
      </c>
      <c r="T435" s="41" t="s">
        <v>33</v>
      </c>
      <c r="U435" s="41" t="s">
        <v>1511</v>
      </c>
      <c r="V435" s="70" t="s">
        <v>475</v>
      </c>
      <c r="W435" s="19" t="s">
        <v>33</v>
      </c>
      <c r="X435" s="46"/>
      <c r="Y435" s="19" t="s">
        <v>1355</v>
      </c>
      <c r="Z435" s="42"/>
    </row>
    <row r="436" ht="18" customHeight="1" spans="1:26">
      <c r="A436" s="19">
        <v>433</v>
      </c>
      <c r="B436" s="19" t="s">
        <v>28</v>
      </c>
      <c r="C436" s="19" t="s">
        <v>28</v>
      </c>
      <c r="D436" s="41" t="s">
        <v>1512</v>
      </c>
      <c r="E436" s="23" t="s">
        <v>1513</v>
      </c>
      <c r="F436" s="41" t="s">
        <v>28</v>
      </c>
      <c r="G436" s="41" t="s">
        <v>97</v>
      </c>
      <c r="H436" s="41" t="s">
        <v>1514</v>
      </c>
      <c r="I436" s="41" t="s">
        <v>1515</v>
      </c>
      <c r="J436" s="27">
        <f t="shared" si="61"/>
        <v>0.206304781945038</v>
      </c>
      <c r="K436" s="41" t="s">
        <v>1516</v>
      </c>
      <c r="L436" s="70">
        <v>0.100592426859389</v>
      </c>
      <c r="M436" s="71">
        <v>642.31</v>
      </c>
      <c r="N436" s="70">
        <v>0.100216406651033</v>
      </c>
      <c r="O436" s="74">
        <v>642.316614</v>
      </c>
      <c r="P436" s="31">
        <v>642.316614</v>
      </c>
      <c r="Q436" s="37">
        <f t="shared" si="54"/>
        <v>0.00661400000001322</v>
      </c>
      <c r="R436" s="38">
        <f t="shared" si="60"/>
        <v>0.100217438600269</v>
      </c>
      <c r="S436" s="41" t="s">
        <v>1511</v>
      </c>
      <c r="T436" s="41" t="s">
        <v>33</v>
      </c>
      <c r="U436" s="41" t="s">
        <v>1511</v>
      </c>
      <c r="V436" s="70" t="s">
        <v>475</v>
      </c>
      <c r="W436" s="19" t="s">
        <v>33</v>
      </c>
      <c r="X436" s="46"/>
      <c r="Y436" s="19" t="s">
        <v>1355</v>
      </c>
      <c r="Z436" s="42"/>
    </row>
    <row r="437" ht="18" customHeight="1" spans="1:26">
      <c r="A437" s="19">
        <v>434</v>
      </c>
      <c r="B437" s="19" t="s">
        <v>28</v>
      </c>
      <c r="C437" s="19" t="s">
        <v>28</v>
      </c>
      <c r="D437" s="41" t="s">
        <v>1517</v>
      </c>
      <c r="E437" s="23" t="s">
        <v>1518</v>
      </c>
      <c r="F437" s="41" t="s">
        <v>28</v>
      </c>
      <c r="G437" s="41" t="s">
        <v>616</v>
      </c>
      <c r="H437" s="41" t="s">
        <v>1519</v>
      </c>
      <c r="I437" s="41" t="s">
        <v>1520</v>
      </c>
      <c r="J437" s="27">
        <f t="shared" si="61"/>
        <v>0.278359139302366</v>
      </c>
      <c r="K437" s="41" t="s">
        <v>1521</v>
      </c>
      <c r="L437" s="70">
        <v>0.0582676612480898</v>
      </c>
      <c r="M437" s="71">
        <v>597.49</v>
      </c>
      <c r="N437" s="70">
        <v>0.0582676612480898</v>
      </c>
      <c r="O437" s="74">
        <v>597.490168</v>
      </c>
      <c r="P437" s="32" t="s">
        <v>1521</v>
      </c>
      <c r="Q437" s="37">
        <f t="shared" si="54"/>
        <v>0.000167999999916901</v>
      </c>
      <c r="R437" s="38">
        <f t="shared" si="60"/>
        <v>0.0582676612480898</v>
      </c>
      <c r="S437" s="41" t="s">
        <v>1511</v>
      </c>
      <c r="T437" s="41" t="s">
        <v>33</v>
      </c>
      <c r="U437" s="41" t="s">
        <v>1511</v>
      </c>
      <c r="V437" s="70" t="s">
        <v>475</v>
      </c>
      <c r="W437" s="19" t="s">
        <v>33</v>
      </c>
      <c r="X437" s="78"/>
      <c r="Y437" s="19" t="s">
        <v>1355</v>
      </c>
      <c r="Z437" s="42"/>
    </row>
    <row r="438" ht="18" customHeight="1" spans="1:26">
      <c r="A438" s="19">
        <v>435</v>
      </c>
      <c r="B438" s="19" t="s">
        <v>28</v>
      </c>
      <c r="C438" s="19" t="s">
        <v>28</v>
      </c>
      <c r="D438" s="41" t="s">
        <v>1522</v>
      </c>
      <c r="E438" s="23" t="s">
        <v>1523</v>
      </c>
      <c r="F438" s="41" t="s">
        <v>28</v>
      </c>
      <c r="G438" s="41" t="s">
        <v>266</v>
      </c>
      <c r="H438" s="41">
        <v>844.18</v>
      </c>
      <c r="I438" s="41">
        <v>1021.51</v>
      </c>
      <c r="J438" s="27">
        <f t="shared" si="61"/>
        <v>0.21006183515364</v>
      </c>
      <c r="K438" s="41">
        <v>333.89</v>
      </c>
      <c r="L438" s="70">
        <v>0.326859257373888</v>
      </c>
      <c r="M438" s="71">
        <v>323.15</v>
      </c>
      <c r="N438" s="70">
        <v>0.316345410226038</v>
      </c>
      <c r="O438" s="74">
        <v>323.152111</v>
      </c>
      <c r="P438" s="31">
        <v>323.152111</v>
      </c>
      <c r="Q438" s="37">
        <f t="shared" si="54"/>
        <v>0.00211100000001352</v>
      </c>
      <c r="R438" s="38">
        <f t="shared" si="60"/>
        <v>0.316347476774579</v>
      </c>
      <c r="S438" s="41" t="s">
        <v>1524</v>
      </c>
      <c r="T438" s="41" t="s">
        <v>33</v>
      </c>
      <c r="U438" s="41" t="s">
        <v>1454</v>
      </c>
      <c r="V438" s="70" t="s">
        <v>81</v>
      </c>
      <c r="W438" s="19" t="s">
        <v>33</v>
      </c>
      <c r="X438" s="46"/>
      <c r="Y438" s="19" t="s">
        <v>1355</v>
      </c>
      <c r="Z438" s="42"/>
    </row>
    <row r="439" ht="18" customHeight="1" spans="1:26">
      <c r="A439" s="19">
        <v>436</v>
      </c>
      <c r="B439" s="19" t="s">
        <v>28</v>
      </c>
      <c r="C439" s="19" t="s">
        <v>28</v>
      </c>
      <c r="D439" s="41" t="s">
        <v>1525</v>
      </c>
      <c r="E439" s="23" t="s">
        <v>1526</v>
      </c>
      <c r="F439" s="41" t="s">
        <v>28</v>
      </c>
      <c r="G439" s="41" t="s">
        <v>50</v>
      </c>
      <c r="H439" s="41" t="s">
        <v>1527</v>
      </c>
      <c r="I439" s="41" t="s">
        <v>1528</v>
      </c>
      <c r="J439" s="27">
        <f t="shared" si="61"/>
        <v>0.729773529411765</v>
      </c>
      <c r="K439" s="41" t="s">
        <v>1529</v>
      </c>
      <c r="L439" s="70">
        <v>0.102187807652481</v>
      </c>
      <c r="M439" s="71">
        <v>586</v>
      </c>
      <c r="N439" s="70">
        <v>0.0996390210891259</v>
      </c>
      <c r="O439" s="74">
        <v>586.006948</v>
      </c>
      <c r="P439" s="31">
        <v>586.006948</v>
      </c>
      <c r="Q439" s="37">
        <f t="shared" si="54"/>
        <v>0.00694800000007945</v>
      </c>
      <c r="R439" s="38">
        <f t="shared" si="60"/>
        <v>0.0996402024746524</v>
      </c>
      <c r="S439" s="41" t="s">
        <v>1530</v>
      </c>
      <c r="T439" s="41" t="s">
        <v>33</v>
      </c>
      <c r="U439" s="41" t="s">
        <v>1530</v>
      </c>
      <c r="V439" s="70" t="s">
        <v>1531</v>
      </c>
      <c r="W439" s="19" t="s">
        <v>33</v>
      </c>
      <c r="X439" s="46"/>
      <c r="Y439" s="19" t="s">
        <v>1355</v>
      </c>
      <c r="Z439" s="42"/>
    </row>
    <row r="440" ht="18" customHeight="1" spans="1:26">
      <c r="A440" s="19">
        <v>437</v>
      </c>
      <c r="B440" s="19" t="s">
        <v>28</v>
      </c>
      <c r="C440" s="19" t="s">
        <v>28</v>
      </c>
      <c r="D440" s="41" t="s">
        <v>1532</v>
      </c>
      <c r="E440" s="23" t="s">
        <v>1533</v>
      </c>
      <c r="F440" s="41" t="s">
        <v>28</v>
      </c>
      <c r="G440" s="41" t="s">
        <v>50</v>
      </c>
      <c r="H440" s="41" t="s">
        <v>1534</v>
      </c>
      <c r="I440" s="41" t="s">
        <v>1535</v>
      </c>
      <c r="J440" s="27">
        <f t="shared" si="61"/>
        <v>0.409009843431308</v>
      </c>
      <c r="K440" s="41" t="s">
        <v>1536</v>
      </c>
      <c r="L440" s="70">
        <v>0.369373212400087</v>
      </c>
      <c r="M440" s="71">
        <v>520.27</v>
      </c>
      <c r="N440" s="70">
        <v>0.363827719074959</v>
      </c>
      <c r="O440" s="74">
        <v>520.277903</v>
      </c>
      <c r="P440" s="31">
        <v>520.277903</v>
      </c>
      <c r="Q440" s="37">
        <f t="shared" si="54"/>
        <v>0.00790300000005573</v>
      </c>
      <c r="R440" s="38">
        <f t="shared" si="60"/>
        <v>0.363833245687033</v>
      </c>
      <c r="S440" s="41" t="s">
        <v>1537</v>
      </c>
      <c r="T440" s="41" t="s">
        <v>33</v>
      </c>
      <c r="U440" s="41" t="s">
        <v>1505</v>
      </c>
      <c r="V440" s="70" t="s">
        <v>405</v>
      </c>
      <c r="W440" s="19" t="s">
        <v>33</v>
      </c>
      <c r="X440" s="46"/>
      <c r="Y440" s="19" t="s">
        <v>1355</v>
      </c>
      <c r="Z440" s="42"/>
    </row>
    <row r="441" ht="18" customHeight="1" spans="1:26">
      <c r="A441" s="19">
        <v>438</v>
      </c>
      <c r="B441" s="19" t="s">
        <v>28</v>
      </c>
      <c r="C441" s="19" t="s">
        <v>28</v>
      </c>
      <c r="D441" s="41" t="s">
        <v>1538</v>
      </c>
      <c r="E441" s="23" t="s">
        <v>1539</v>
      </c>
      <c r="F441" s="41" t="s">
        <v>28</v>
      </c>
      <c r="G441" s="41" t="s">
        <v>1540</v>
      </c>
      <c r="H441" s="41" t="s">
        <v>1541</v>
      </c>
      <c r="I441" s="41" t="s">
        <v>1542</v>
      </c>
      <c r="J441" s="27">
        <f t="shared" si="61"/>
        <v>0.478667148514997</v>
      </c>
      <c r="K441" s="41">
        <v>219.71</v>
      </c>
      <c r="L441" s="70">
        <v>0.109585966452359</v>
      </c>
      <c r="M441" s="71">
        <v>209.16</v>
      </c>
      <c r="N441" s="70">
        <v>0.104323884862662</v>
      </c>
      <c r="O441" s="74">
        <v>209.161614</v>
      </c>
      <c r="P441" s="31">
        <v>209.161614</v>
      </c>
      <c r="Q441" s="37">
        <f t="shared" si="54"/>
        <v>0.00161399999998935</v>
      </c>
      <c r="R441" s="38">
        <f t="shared" si="60"/>
        <v>0.104324689886329</v>
      </c>
      <c r="S441" s="41" t="s">
        <v>1543</v>
      </c>
      <c r="T441" s="41" t="s">
        <v>33</v>
      </c>
      <c r="U441" s="41" t="s">
        <v>1543</v>
      </c>
      <c r="V441" s="70" t="s">
        <v>589</v>
      </c>
      <c r="W441" s="19" t="s">
        <v>33</v>
      </c>
      <c r="X441" s="46"/>
      <c r="Y441" s="19" t="s">
        <v>1355</v>
      </c>
      <c r="Z441" s="42"/>
    </row>
    <row r="442" ht="18" customHeight="1" spans="1:26">
      <c r="A442" s="19">
        <v>439</v>
      </c>
      <c r="B442" s="19" t="s">
        <v>28</v>
      </c>
      <c r="C442" s="19" t="s">
        <v>28</v>
      </c>
      <c r="D442" s="41" t="s">
        <v>1544</v>
      </c>
      <c r="E442" s="23" t="s">
        <v>1545</v>
      </c>
      <c r="F442" s="41" t="s">
        <v>28</v>
      </c>
      <c r="G442" s="41" t="s">
        <v>129</v>
      </c>
      <c r="H442" s="41" t="s">
        <v>1546</v>
      </c>
      <c r="I442" s="41" t="s">
        <v>1547</v>
      </c>
      <c r="J442" s="27">
        <f t="shared" si="61"/>
        <v>0.298128781837354</v>
      </c>
      <c r="K442" s="41" t="s">
        <v>1548</v>
      </c>
      <c r="L442" s="70">
        <v>0.129019297285337</v>
      </c>
      <c r="M442" s="71">
        <v>443.14</v>
      </c>
      <c r="N442" s="70">
        <v>0.129019297285337</v>
      </c>
      <c r="O442" s="74">
        <v>443.140248</v>
      </c>
      <c r="P442" s="32" t="s">
        <v>1548</v>
      </c>
      <c r="Q442" s="37">
        <f t="shared" si="54"/>
        <v>0.000248000000055981</v>
      </c>
      <c r="R442" s="38">
        <f t="shared" si="60"/>
        <v>0.129019297285337</v>
      </c>
      <c r="S442" s="41" t="s">
        <v>1549</v>
      </c>
      <c r="T442" s="41" t="s">
        <v>33</v>
      </c>
      <c r="U442" s="41" t="s">
        <v>1549</v>
      </c>
      <c r="V442" s="70" t="s">
        <v>151</v>
      </c>
      <c r="W442" s="19" t="s">
        <v>33</v>
      </c>
      <c r="X442" s="46"/>
      <c r="Y442" s="19" t="s">
        <v>1355</v>
      </c>
      <c r="Z442" s="42"/>
    </row>
    <row r="443" ht="18" customHeight="1" spans="1:26">
      <c r="A443" s="19">
        <v>440</v>
      </c>
      <c r="B443" s="19" t="s">
        <v>33</v>
      </c>
      <c r="C443" s="19" t="s">
        <v>33</v>
      </c>
      <c r="D443" s="41" t="s">
        <v>1550</v>
      </c>
      <c r="E443" s="23" t="s">
        <v>1551</v>
      </c>
      <c r="F443" s="41" t="s">
        <v>28</v>
      </c>
      <c r="G443" s="41" t="s">
        <v>57</v>
      </c>
      <c r="H443" s="41" t="s">
        <v>1552</v>
      </c>
      <c r="I443" s="41" t="s">
        <v>1553</v>
      </c>
      <c r="J443" s="27">
        <f t="shared" si="61"/>
        <v>1.0615366498139</v>
      </c>
      <c r="K443" s="41" t="s">
        <v>1554</v>
      </c>
      <c r="L443" s="70">
        <v>0.0503995753609208</v>
      </c>
      <c r="M443" s="71">
        <v>753.99</v>
      </c>
      <c r="N443" s="70">
        <v>0.0483938360582505</v>
      </c>
      <c r="O443" s="74">
        <v>753.990216</v>
      </c>
      <c r="P443" s="31">
        <v>753.990216</v>
      </c>
      <c r="Q443" s="37">
        <f t="shared" si="54"/>
        <v>0.000216000000023087</v>
      </c>
      <c r="R443" s="48">
        <f t="shared" si="60"/>
        <v>0.0483938499219206</v>
      </c>
      <c r="S443" s="41" t="s">
        <v>1454</v>
      </c>
      <c r="T443" s="41" t="s">
        <v>33</v>
      </c>
      <c r="U443" s="41" t="s">
        <v>1555</v>
      </c>
      <c r="V443" s="70" t="s">
        <v>240</v>
      </c>
      <c r="W443" s="19" t="s">
        <v>33</v>
      </c>
      <c r="X443" s="77" t="s">
        <v>1391</v>
      </c>
      <c r="Y443" s="19" t="s">
        <v>1355</v>
      </c>
      <c r="Z443" s="42"/>
    </row>
    <row r="444" ht="18" customHeight="1" spans="1:26">
      <c r="A444" s="19">
        <v>441</v>
      </c>
      <c r="B444" s="19" t="s">
        <v>28</v>
      </c>
      <c r="C444" s="19" t="s">
        <v>28</v>
      </c>
      <c r="D444" s="41" t="s">
        <v>1556</v>
      </c>
      <c r="E444" s="23" t="s">
        <v>1557</v>
      </c>
      <c r="F444" s="41" t="s">
        <v>28</v>
      </c>
      <c r="G444" s="41" t="s">
        <v>97</v>
      </c>
      <c r="H444" s="41" t="s">
        <v>1558</v>
      </c>
      <c r="I444" s="41" t="s">
        <v>1559</v>
      </c>
      <c r="J444" s="27">
        <f t="shared" si="61"/>
        <v>0.459367230536733</v>
      </c>
      <c r="K444" s="41" t="s">
        <v>1560</v>
      </c>
      <c r="L444" s="70">
        <v>0.093034187218447</v>
      </c>
      <c r="M444" s="71">
        <v>389.9</v>
      </c>
      <c r="N444" s="70">
        <v>0.0930318011758418</v>
      </c>
      <c r="O444" s="74">
        <v>389.908841</v>
      </c>
      <c r="P444" s="31">
        <v>389.908841</v>
      </c>
      <c r="Q444" s="37">
        <f t="shared" si="54"/>
        <v>0.00884100000001808</v>
      </c>
      <c r="R444" s="38">
        <f t="shared" si="60"/>
        <v>0.093033910676109</v>
      </c>
      <c r="S444" s="41" t="s">
        <v>1549</v>
      </c>
      <c r="T444" s="41" t="s">
        <v>33</v>
      </c>
      <c r="U444" s="41" t="s">
        <v>1561</v>
      </c>
      <c r="V444" s="70" t="s">
        <v>280</v>
      </c>
      <c r="W444" s="19" t="s">
        <v>33</v>
      </c>
      <c r="X444" s="46"/>
      <c r="Y444" s="19" t="s">
        <v>1355</v>
      </c>
      <c r="Z444" s="42"/>
    </row>
    <row r="445" ht="18" customHeight="1" spans="1:26">
      <c r="A445" s="19">
        <v>442</v>
      </c>
      <c r="B445" s="19" t="s">
        <v>28</v>
      </c>
      <c r="C445" s="19" t="s">
        <v>28</v>
      </c>
      <c r="D445" s="41" t="s">
        <v>1562</v>
      </c>
      <c r="E445" s="23" t="s">
        <v>1563</v>
      </c>
      <c r="F445" s="41" t="s">
        <v>28</v>
      </c>
      <c r="G445" s="41" t="s">
        <v>616</v>
      </c>
      <c r="H445" s="41" t="s">
        <v>1564</v>
      </c>
      <c r="I445" s="41" t="s">
        <v>1565</v>
      </c>
      <c r="J445" s="27">
        <f t="shared" si="61"/>
        <v>0.201521275580026</v>
      </c>
      <c r="K445" s="41" t="s">
        <v>1566</v>
      </c>
      <c r="L445" s="70">
        <v>0.592151617090033</v>
      </c>
      <c r="M445" s="71">
        <v>1787.65</v>
      </c>
      <c r="N445" s="70">
        <v>0.591890048472969</v>
      </c>
      <c r="O445" s="74">
        <v>1787.652648</v>
      </c>
      <c r="P445" s="31">
        <v>1787.652648</v>
      </c>
      <c r="Q445" s="37">
        <f t="shared" si="54"/>
        <v>0.00264799999990828</v>
      </c>
      <c r="R445" s="38">
        <f t="shared" si="60"/>
        <v>0.591890925224485</v>
      </c>
      <c r="S445" s="41" t="s">
        <v>171</v>
      </c>
      <c r="T445" s="41" t="s">
        <v>33</v>
      </c>
      <c r="U445" s="41" t="s">
        <v>171</v>
      </c>
      <c r="V445" s="70" t="s">
        <v>136</v>
      </c>
      <c r="W445" s="19" t="s">
        <v>33</v>
      </c>
      <c r="X445" s="46"/>
      <c r="Y445" s="19" t="s">
        <v>1355</v>
      </c>
      <c r="Z445" s="42"/>
    </row>
    <row r="446" ht="18" customHeight="1" spans="1:26">
      <c r="A446" s="19">
        <v>443</v>
      </c>
      <c r="B446" s="19" t="s">
        <v>28</v>
      </c>
      <c r="C446" s="19" t="s">
        <v>28</v>
      </c>
      <c r="D446" s="41" t="s">
        <v>1567</v>
      </c>
      <c r="E446" s="23" t="s">
        <v>1568</v>
      </c>
      <c r="F446" s="41" t="s">
        <v>28</v>
      </c>
      <c r="G446" s="41" t="s">
        <v>915</v>
      </c>
      <c r="H446" s="41" t="s">
        <v>1569</v>
      </c>
      <c r="I446" s="41" t="s">
        <v>1570</v>
      </c>
      <c r="J446" s="27">
        <f t="shared" si="61"/>
        <v>0.704017655998228</v>
      </c>
      <c r="K446" s="41" t="s">
        <v>1571</v>
      </c>
      <c r="L446" s="70">
        <v>0.175525240212247</v>
      </c>
      <c r="M446" s="71">
        <v>391.66</v>
      </c>
      <c r="N446" s="70">
        <v>0.175525240212247</v>
      </c>
      <c r="O446" s="74">
        <v>391.664056</v>
      </c>
      <c r="P446" s="32" t="s">
        <v>1571</v>
      </c>
      <c r="Q446" s="37">
        <f t="shared" si="54"/>
        <v>0.0040559999999914</v>
      </c>
      <c r="R446" s="38">
        <f t="shared" si="60"/>
        <v>0.175525240212247</v>
      </c>
      <c r="S446" s="41" t="s">
        <v>163</v>
      </c>
      <c r="T446" s="41" t="s">
        <v>33</v>
      </c>
      <c r="U446" s="41" t="s">
        <v>314</v>
      </c>
      <c r="V446" s="70" t="s">
        <v>315</v>
      </c>
      <c r="W446" s="19" t="s">
        <v>33</v>
      </c>
      <c r="X446" s="46"/>
      <c r="Y446" s="19" t="s">
        <v>1355</v>
      </c>
      <c r="Z446" s="42"/>
    </row>
    <row r="447" ht="18" customHeight="1" spans="1:26">
      <c r="A447" s="19">
        <v>444</v>
      </c>
      <c r="B447" s="19" t="s">
        <v>28</v>
      </c>
      <c r="C447" s="19" t="s">
        <v>28</v>
      </c>
      <c r="D447" s="41" t="s">
        <v>1572</v>
      </c>
      <c r="E447" s="23" t="s">
        <v>1573</v>
      </c>
      <c r="F447" s="41" t="s">
        <v>28</v>
      </c>
      <c r="G447" s="41" t="s">
        <v>31</v>
      </c>
      <c r="H447" s="41" t="s">
        <v>1574</v>
      </c>
      <c r="I447" s="41" t="s">
        <v>1575</v>
      </c>
      <c r="J447" s="27">
        <f t="shared" si="61"/>
        <v>0.897595644313293</v>
      </c>
      <c r="K447" s="41" t="s">
        <v>1576</v>
      </c>
      <c r="L447" s="70">
        <v>0.0810914403236298</v>
      </c>
      <c r="M447" s="71">
        <v>326.67</v>
      </c>
      <c r="N447" s="70">
        <v>0.0715485652833842</v>
      </c>
      <c r="O447" s="74">
        <v>326.671617</v>
      </c>
      <c r="P447" s="31">
        <v>326.671617</v>
      </c>
      <c r="Q447" s="37">
        <f t="shared" si="54"/>
        <v>0.00161699999995335</v>
      </c>
      <c r="R447" s="38">
        <f t="shared" si="60"/>
        <v>0.0715489194451684</v>
      </c>
      <c r="S447" s="41" t="s">
        <v>73</v>
      </c>
      <c r="T447" s="41" t="s">
        <v>33</v>
      </c>
      <c r="U447" s="41" t="s">
        <v>183</v>
      </c>
      <c r="V447" s="70" t="s">
        <v>184</v>
      </c>
      <c r="W447" s="19" t="s">
        <v>33</v>
      </c>
      <c r="X447" s="46"/>
      <c r="Y447" s="19" t="s">
        <v>1355</v>
      </c>
      <c r="Z447" s="42"/>
    </row>
    <row r="448" ht="18" customHeight="1" spans="1:26">
      <c r="A448" s="19">
        <v>445</v>
      </c>
      <c r="B448" s="19" t="s">
        <v>28</v>
      </c>
      <c r="C448" s="19" t="s">
        <v>28</v>
      </c>
      <c r="D448" s="41" t="s">
        <v>1577</v>
      </c>
      <c r="E448" s="23" t="s">
        <v>1578</v>
      </c>
      <c r="F448" s="41" t="s">
        <v>28</v>
      </c>
      <c r="G448" s="41" t="s">
        <v>1083</v>
      </c>
      <c r="H448" s="41" t="s">
        <v>1579</v>
      </c>
      <c r="I448" s="41" t="s">
        <v>1580</v>
      </c>
      <c r="J448" s="27">
        <f t="shared" si="61"/>
        <v>6.79865160349854</v>
      </c>
      <c r="K448" s="41" t="s">
        <v>1581</v>
      </c>
      <c r="L448" s="70">
        <v>0.803897287319797</v>
      </c>
      <c r="M448" s="71">
        <v>687.81</v>
      </c>
      <c r="N448" s="70">
        <v>0.803535129325451</v>
      </c>
      <c r="O448" s="74">
        <v>688.121424</v>
      </c>
      <c r="P448" s="32" t="s">
        <v>1581</v>
      </c>
      <c r="Q448" s="37">
        <f t="shared" si="54"/>
        <v>0.311424000000102</v>
      </c>
      <c r="R448" s="38">
        <f t="shared" si="60"/>
        <v>0.803897287319797</v>
      </c>
      <c r="S448" s="41" t="s">
        <v>98</v>
      </c>
      <c r="T448" s="41" t="s">
        <v>33</v>
      </c>
      <c r="U448" s="41" t="s">
        <v>207</v>
      </c>
      <c r="V448" s="70" t="s">
        <v>208</v>
      </c>
      <c r="W448" s="19" t="s">
        <v>33</v>
      </c>
      <c r="X448" s="46"/>
      <c r="Y448" s="19" t="s">
        <v>1355</v>
      </c>
      <c r="Z448" s="42"/>
    </row>
    <row r="449" ht="18" customHeight="1" spans="1:26">
      <c r="A449" s="19">
        <v>446</v>
      </c>
      <c r="B449" s="19" t="s">
        <v>28</v>
      </c>
      <c r="C449" s="19" t="s">
        <v>28</v>
      </c>
      <c r="D449" s="41" t="s">
        <v>1582</v>
      </c>
      <c r="E449" s="23" t="s">
        <v>1583</v>
      </c>
      <c r="F449" s="41" t="s">
        <v>28</v>
      </c>
      <c r="G449" s="41" t="s">
        <v>31</v>
      </c>
      <c r="H449" s="41" t="s">
        <v>1584</v>
      </c>
      <c r="I449" s="41" t="s">
        <v>1585</v>
      </c>
      <c r="J449" s="27">
        <f t="shared" si="61"/>
        <v>0.229616980540166</v>
      </c>
      <c r="K449" s="41" t="s">
        <v>1586</v>
      </c>
      <c r="L449" s="70">
        <v>0.0852601323307701</v>
      </c>
      <c r="M449" s="71">
        <v>1092.73</v>
      </c>
      <c r="N449" s="70">
        <v>0.0574820330837446</v>
      </c>
      <c r="O449" s="74">
        <v>1092.728534</v>
      </c>
      <c r="P449" s="31">
        <v>1092.728534</v>
      </c>
      <c r="Q449" s="37">
        <f t="shared" si="54"/>
        <v>-0.00146599999993668</v>
      </c>
      <c r="R449" s="38">
        <f t="shared" si="60"/>
        <v>0.0574819559661945</v>
      </c>
      <c r="S449" s="41" t="s">
        <v>1587</v>
      </c>
      <c r="T449" s="41" t="s">
        <v>33</v>
      </c>
      <c r="U449" s="41" t="s">
        <v>179</v>
      </c>
      <c r="V449" s="70" t="s">
        <v>180</v>
      </c>
      <c r="W449" s="19" t="s">
        <v>33</v>
      </c>
      <c r="X449" s="46"/>
      <c r="Y449" s="19" t="s">
        <v>1355</v>
      </c>
      <c r="Z449" s="42"/>
    </row>
    <row r="450" ht="18" customHeight="1" spans="1:26">
      <c r="A450" s="19">
        <v>447</v>
      </c>
      <c r="B450" s="19" t="s">
        <v>28</v>
      </c>
      <c r="C450" s="19" t="s">
        <v>28</v>
      </c>
      <c r="D450" s="41" t="s">
        <v>1588</v>
      </c>
      <c r="E450" s="23" t="s">
        <v>1589</v>
      </c>
      <c r="F450" s="41" t="s">
        <v>28</v>
      </c>
      <c r="G450" s="41" t="s">
        <v>97</v>
      </c>
      <c r="H450" s="41" t="s">
        <v>1590</v>
      </c>
      <c r="I450" s="41" t="s">
        <v>1591</v>
      </c>
      <c r="J450" s="27">
        <f t="shared" si="61"/>
        <v>1.01601234866378</v>
      </c>
      <c r="K450" s="41" t="s">
        <v>1592</v>
      </c>
      <c r="L450" s="70">
        <v>0.184561312878795</v>
      </c>
      <c r="M450" s="71">
        <v>200.07</v>
      </c>
      <c r="N450" s="70">
        <v>0.184561312878795</v>
      </c>
      <c r="O450" s="74">
        <v>200.074301</v>
      </c>
      <c r="P450" s="32" t="s">
        <v>1592</v>
      </c>
      <c r="Q450" s="37">
        <f t="shared" si="54"/>
        <v>0.00430099999999811</v>
      </c>
      <c r="R450" s="38">
        <f t="shared" si="60"/>
        <v>0.184561312878795</v>
      </c>
      <c r="S450" s="41" t="s">
        <v>741</v>
      </c>
      <c r="T450" s="41" t="s">
        <v>33</v>
      </c>
      <c r="U450" s="41" t="s">
        <v>1593</v>
      </c>
      <c r="V450" s="70" t="s">
        <v>222</v>
      </c>
      <c r="W450" s="19" t="s">
        <v>33</v>
      </c>
      <c r="X450" s="46"/>
      <c r="Y450" s="19" t="s">
        <v>1355</v>
      </c>
      <c r="Z450" s="42"/>
    </row>
    <row r="451" ht="18" customHeight="1" spans="1:26">
      <c r="A451" s="19">
        <v>448</v>
      </c>
      <c r="B451" s="19" t="s">
        <v>28</v>
      </c>
      <c r="C451" s="19" t="s">
        <v>28</v>
      </c>
      <c r="D451" s="41" t="s">
        <v>1594</v>
      </c>
      <c r="E451" s="23" t="s">
        <v>1595</v>
      </c>
      <c r="F451" s="41" t="s">
        <v>28</v>
      </c>
      <c r="G451" s="41" t="s">
        <v>50</v>
      </c>
      <c r="H451" s="41" t="s">
        <v>1596</v>
      </c>
      <c r="I451" s="41" t="s">
        <v>1597</v>
      </c>
      <c r="J451" s="27">
        <f t="shared" si="61"/>
        <v>0.399966974900925</v>
      </c>
      <c r="K451" s="41" t="s">
        <v>1598</v>
      </c>
      <c r="L451" s="70">
        <v>0.15734808938555</v>
      </c>
      <c r="M451" s="71">
        <v>466.91</v>
      </c>
      <c r="N451" s="70">
        <v>0.15734808938555</v>
      </c>
      <c r="O451" s="74">
        <v>466.907459</v>
      </c>
      <c r="P451" s="31">
        <v>466.907459</v>
      </c>
      <c r="Q451" s="37">
        <f t="shared" si="54"/>
        <v>-0.00254100000006474</v>
      </c>
      <c r="R451" s="38">
        <f t="shared" si="60"/>
        <v>0.15734723307171</v>
      </c>
      <c r="S451" s="41" t="s">
        <v>211</v>
      </c>
      <c r="T451" s="41" t="s">
        <v>33</v>
      </c>
      <c r="U451" s="41" t="s">
        <v>330</v>
      </c>
      <c r="V451" s="70" t="s">
        <v>331</v>
      </c>
      <c r="W451" s="19" t="s">
        <v>33</v>
      </c>
      <c r="X451" s="46"/>
      <c r="Y451" s="19" t="s">
        <v>1355</v>
      </c>
      <c r="Z451" s="42"/>
    </row>
    <row r="452" ht="18" customHeight="1" spans="1:26">
      <c r="A452" s="19">
        <v>449</v>
      </c>
      <c r="B452" s="19" t="s">
        <v>33</v>
      </c>
      <c r="C452" s="19" t="s">
        <v>33</v>
      </c>
      <c r="D452" s="41" t="s">
        <v>1599</v>
      </c>
      <c r="E452" s="23" t="s">
        <v>1600</v>
      </c>
      <c r="F452" s="41" t="s">
        <v>28</v>
      </c>
      <c r="G452" s="41" t="s">
        <v>195</v>
      </c>
      <c r="H452" s="41">
        <v>2720.44</v>
      </c>
      <c r="I452" s="41">
        <v>18197.07</v>
      </c>
      <c r="J452" s="27">
        <f t="shared" si="61"/>
        <v>5.689017217803</v>
      </c>
      <c r="K452" s="41">
        <v>866.5</v>
      </c>
      <c r="L452" s="70">
        <v>0.0476175560131384</v>
      </c>
      <c r="M452" s="71">
        <v>860.48</v>
      </c>
      <c r="N452" s="70">
        <v>0.0472867335235837</v>
      </c>
      <c r="O452" s="74">
        <v>860.485424</v>
      </c>
      <c r="P452" s="31">
        <v>860.485424</v>
      </c>
      <c r="Q452" s="37">
        <f t="shared" si="54"/>
        <v>0.00542399999994814</v>
      </c>
      <c r="R452" s="48">
        <f t="shared" si="60"/>
        <v>0.0472870315935478</v>
      </c>
      <c r="S452" s="41" t="s">
        <v>354</v>
      </c>
      <c r="T452" s="41" t="s">
        <v>33</v>
      </c>
      <c r="U452" s="41" t="s">
        <v>183</v>
      </c>
      <c r="V452" s="70" t="s">
        <v>184</v>
      </c>
      <c r="W452" s="19" t="s">
        <v>33</v>
      </c>
      <c r="X452" s="77" t="s">
        <v>1601</v>
      </c>
      <c r="Y452" s="19" t="s">
        <v>1355</v>
      </c>
      <c r="Z452" s="42"/>
    </row>
    <row r="453" ht="18" customHeight="1" spans="1:26">
      <c r="A453" s="19">
        <v>450</v>
      </c>
      <c r="B453" s="19" t="s">
        <v>28</v>
      </c>
      <c r="C453" s="19" t="s">
        <v>28</v>
      </c>
      <c r="D453" s="41" t="s">
        <v>1602</v>
      </c>
      <c r="E453" s="23" t="s">
        <v>1603</v>
      </c>
      <c r="F453" s="41" t="s">
        <v>28</v>
      </c>
      <c r="G453" s="41" t="s">
        <v>50</v>
      </c>
      <c r="H453" s="41" t="s">
        <v>1604</v>
      </c>
      <c r="I453" s="41" t="s">
        <v>1605</v>
      </c>
      <c r="J453" s="27">
        <f t="shared" si="61"/>
        <v>0.272463516803037</v>
      </c>
      <c r="K453" s="41" t="s">
        <v>1606</v>
      </c>
      <c r="L453" s="70">
        <v>0.201021311370036</v>
      </c>
      <c r="M453" s="71">
        <v>1009.94</v>
      </c>
      <c r="N453" s="70">
        <v>0.192975769134378</v>
      </c>
      <c r="O453" s="74">
        <v>1009.937109</v>
      </c>
      <c r="P453" s="31">
        <v>1009.937109</v>
      </c>
      <c r="Q453" s="37">
        <f t="shared" ref="Q453:Q516" si="62">O453-M453</f>
        <v>-0.00289100000009057</v>
      </c>
      <c r="R453" s="38">
        <f t="shared" si="60"/>
        <v>0.192975216732307</v>
      </c>
      <c r="S453" s="41" t="s">
        <v>1021</v>
      </c>
      <c r="T453" s="41" t="s">
        <v>33</v>
      </c>
      <c r="U453" s="41" t="s">
        <v>88</v>
      </c>
      <c r="V453" s="70" t="s">
        <v>89</v>
      </c>
      <c r="W453" s="19" t="s">
        <v>33</v>
      </c>
      <c r="X453" s="46"/>
      <c r="Y453" s="19" t="s">
        <v>1355</v>
      </c>
      <c r="Z453" s="42"/>
    </row>
    <row r="454" ht="18" customHeight="1" spans="1:26">
      <c r="A454" s="19">
        <v>451</v>
      </c>
      <c r="B454" s="19" t="s">
        <v>28</v>
      </c>
      <c r="C454" s="19" t="s">
        <v>28</v>
      </c>
      <c r="D454" s="41" t="s">
        <v>1607</v>
      </c>
      <c r="E454" s="23" t="s">
        <v>1608</v>
      </c>
      <c r="F454" s="41" t="s">
        <v>28</v>
      </c>
      <c r="G454" s="41" t="s">
        <v>31</v>
      </c>
      <c r="H454" s="41" t="s">
        <v>1609</v>
      </c>
      <c r="I454" s="41" t="s">
        <v>1610</v>
      </c>
      <c r="J454" s="27">
        <f t="shared" si="61"/>
        <v>0.334808408651208</v>
      </c>
      <c r="K454" s="41" t="s">
        <v>1611</v>
      </c>
      <c r="L454" s="70">
        <v>0.190963189708478</v>
      </c>
      <c r="M454" s="71">
        <v>1059.29</v>
      </c>
      <c r="N454" s="70">
        <v>0.190963189708478</v>
      </c>
      <c r="O454" s="74">
        <v>1059.28733</v>
      </c>
      <c r="P454" s="31">
        <v>1059.28733</v>
      </c>
      <c r="Q454" s="37">
        <f t="shared" si="62"/>
        <v>-0.00266999999985273</v>
      </c>
      <c r="R454" s="38">
        <f t="shared" si="60"/>
        <v>0.190962708375022</v>
      </c>
      <c r="S454" s="41" t="s">
        <v>1612</v>
      </c>
      <c r="T454" s="41" t="s">
        <v>33</v>
      </c>
      <c r="U454" s="41" t="s">
        <v>1612</v>
      </c>
      <c r="V454" s="70" t="s">
        <v>1613</v>
      </c>
      <c r="W454" s="19" t="s">
        <v>33</v>
      </c>
      <c r="X454" s="46"/>
      <c r="Y454" s="19" t="s">
        <v>1355</v>
      </c>
      <c r="Z454" s="42"/>
    </row>
    <row r="455" ht="18" customHeight="1" spans="1:26">
      <c r="A455" s="19">
        <v>452</v>
      </c>
      <c r="B455" s="19" t="s">
        <v>28</v>
      </c>
      <c r="C455" s="19" t="s">
        <v>54</v>
      </c>
      <c r="D455" s="41" t="s">
        <v>1614</v>
      </c>
      <c r="E455" s="23" t="s">
        <v>1615</v>
      </c>
      <c r="F455" s="41" t="s">
        <v>28</v>
      </c>
      <c r="G455" s="41" t="s">
        <v>1616</v>
      </c>
      <c r="H455" s="41" t="s">
        <v>1617</v>
      </c>
      <c r="I455" s="41" t="s">
        <v>1618</v>
      </c>
      <c r="J455" s="27">
        <f t="shared" si="61"/>
        <v>1.39081960674451</v>
      </c>
      <c r="K455" s="41" t="s">
        <v>1619</v>
      </c>
      <c r="L455" s="70">
        <v>0.457606517460462</v>
      </c>
      <c r="M455" s="71">
        <v>1619.93</v>
      </c>
      <c r="N455" s="70">
        <v>0.321728112109218</v>
      </c>
      <c r="O455" s="74">
        <v>1916.936802</v>
      </c>
      <c r="P455" s="31">
        <v>1916.936802</v>
      </c>
      <c r="Q455" s="39">
        <f t="shared" si="62"/>
        <v>297.006802</v>
      </c>
      <c r="R455" s="38">
        <f t="shared" si="60"/>
        <v>0.380715499027823</v>
      </c>
      <c r="S455" s="41" t="s">
        <v>522</v>
      </c>
      <c r="T455" s="41" t="s">
        <v>33</v>
      </c>
      <c r="U455" s="41" t="s">
        <v>1193</v>
      </c>
      <c r="V455" s="70" t="s">
        <v>132</v>
      </c>
      <c r="W455" s="19" t="s">
        <v>33</v>
      </c>
      <c r="X455" s="46"/>
      <c r="Y455" s="19" t="s">
        <v>1355</v>
      </c>
      <c r="Z455" s="42" t="s">
        <v>60</v>
      </c>
    </row>
    <row r="456" ht="18" customHeight="1" spans="1:26">
      <c r="A456" s="19">
        <v>453</v>
      </c>
      <c r="B456" s="19" t="s">
        <v>28</v>
      </c>
      <c r="C456" s="19" t="s">
        <v>28</v>
      </c>
      <c r="D456" s="41" t="s">
        <v>1620</v>
      </c>
      <c r="E456" s="23" t="s">
        <v>1621</v>
      </c>
      <c r="F456" s="41" t="s">
        <v>28</v>
      </c>
      <c r="G456" s="41" t="s">
        <v>50</v>
      </c>
      <c r="H456" s="41" t="s">
        <v>1622</v>
      </c>
      <c r="I456" s="41" t="s">
        <v>1623</v>
      </c>
      <c r="J456" s="27">
        <f t="shared" si="61"/>
        <v>0.22938805423232</v>
      </c>
      <c r="K456" s="41" t="s">
        <v>1624</v>
      </c>
      <c r="L456" s="70">
        <v>0.462593144560358</v>
      </c>
      <c r="M456" s="71">
        <v>46.56</v>
      </c>
      <c r="N456" s="70">
        <v>0.462593144560358</v>
      </c>
      <c r="O456" s="74">
        <v>46.560999</v>
      </c>
      <c r="P456" s="32" t="s">
        <v>1624</v>
      </c>
      <c r="Q456" s="37">
        <f t="shared" si="62"/>
        <v>0.000999000000000194</v>
      </c>
      <c r="R456" s="38">
        <f t="shared" si="60"/>
        <v>0.462593144560358</v>
      </c>
      <c r="S456" s="41" t="s">
        <v>179</v>
      </c>
      <c r="T456" s="41" t="s">
        <v>33</v>
      </c>
      <c r="U456" s="41" t="s">
        <v>179</v>
      </c>
      <c r="V456" s="70" t="s">
        <v>180</v>
      </c>
      <c r="W456" s="19" t="s">
        <v>33</v>
      </c>
      <c r="X456" s="46"/>
      <c r="Y456" s="19" t="s">
        <v>1355</v>
      </c>
      <c r="Z456" s="42"/>
    </row>
    <row r="457" ht="18" customHeight="1" spans="1:26">
      <c r="A457" s="19">
        <v>454</v>
      </c>
      <c r="B457" s="19" t="s">
        <v>33</v>
      </c>
      <c r="C457" s="19" t="s">
        <v>33</v>
      </c>
      <c r="D457" s="41" t="s">
        <v>1625</v>
      </c>
      <c r="E457" s="23" t="s">
        <v>1626</v>
      </c>
      <c r="F457" s="41" t="s">
        <v>28</v>
      </c>
      <c r="G457" s="41" t="s">
        <v>72</v>
      </c>
      <c r="H457" s="41" t="s">
        <v>1627</v>
      </c>
      <c r="I457" s="41" t="s">
        <v>1628</v>
      </c>
      <c r="J457" s="27">
        <f t="shared" si="61"/>
        <v>0.556905271257357</v>
      </c>
      <c r="K457" s="41" t="s">
        <v>1629</v>
      </c>
      <c r="L457" s="70">
        <v>0.0731894176021588</v>
      </c>
      <c r="M457" s="71" t="s">
        <v>1630</v>
      </c>
      <c r="N457" s="70" t="e">
        <v>#VALUE!</v>
      </c>
      <c r="O457" s="74">
        <v>0</v>
      </c>
      <c r="P457" s="31">
        <v>0</v>
      </c>
      <c r="Q457" s="39" t="e">
        <f t="shared" si="62"/>
        <v>#VALUE!</v>
      </c>
      <c r="R457" s="48">
        <f t="shared" si="60"/>
        <v>0</v>
      </c>
      <c r="S457" s="41" t="s">
        <v>174</v>
      </c>
      <c r="T457" s="76" t="s">
        <v>28</v>
      </c>
      <c r="U457" s="41" t="s">
        <v>174</v>
      </c>
      <c r="V457" s="70" t="s">
        <v>1106</v>
      </c>
      <c r="W457" s="60" t="s">
        <v>28</v>
      </c>
      <c r="X457" s="77" t="s">
        <v>1631</v>
      </c>
      <c r="Y457" s="19" t="s">
        <v>1355</v>
      </c>
      <c r="Z457" s="42"/>
    </row>
    <row r="458" ht="18" customHeight="1" spans="1:26">
      <c r="A458" s="19">
        <v>455</v>
      </c>
      <c r="B458" s="19" t="s">
        <v>28</v>
      </c>
      <c r="C458" s="19" t="s">
        <v>28</v>
      </c>
      <c r="D458" s="41" t="s">
        <v>1632</v>
      </c>
      <c r="E458" s="23" t="s">
        <v>1633</v>
      </c>
      <c r="F458" s="41" t="s">
        <v>28</v>
      </c>
      <c r="G458" s="41" t="s">
        <v>97</v>
      </c>
      <c r="H458" s="41" t="s">
        <v>1634</v>
      </c>
      <c r="I458" s="41" t="s">
        <v>1635</v>
      </c>
      <c r="J458" s="27">
        <f t="shared" si="61"/>
        <v>0.487551787632346</v>
      </c>
      <c r="K458" s="41" t="s">
        <v>1636</v>
      </c>
      <c r="L458" s="70">
        <v>0.188292179743408</v>
      </c>
      <c r="M458" s="71">
        <v>136.84</v>
      </c>
      <c r="N458" s="70">
        <v>0.176442524659919</v>
      </c>
      <c r="O458" s="74">
        <v>136.837225</v>
      </c>
      <c r="P458" s="31">
        <v>136.837225</v>
      </c>
      <c r="Q458" s="37">
        <f t="shared" si="62"/>
        <v>-0.00277500000001396</v>
      </c>
      <c r="R458" s="38">
        <f t="shared" si="60"/>
        <v>0.176438946554058</v>
      </c>
      <c r="S458" s="41" t="s">
        <v>225</v>
      </c>
      <c r="T458" s="41" t="s">
        <v>33</v>
      </c>
      <c r="U458" s="41" t="s">
        <v>381</v>
      </c>
      <c r="V458" s="70" t="s">
        <v>382</v>
      </c>
      <c r="W458" s="19" t="s">
        <v>33</v>
      </c>
      <c r="X458" s="46"/>
      <c r="Y458" s="19" t="s">
        <v>1355</v>
      </c>
      <c r="Z458" s="42"/>
    </row>
    <row r="459" ht="18" customHeight="1" spans="1:26">
      <c r="A459" s="19">
        <v>456</v>
      </c>
      <c r="B459" s="19" t="s">
        <v>28</v>
      </c>
      <c r="C459" s="19" t="s">
        <v>33</v>
      </c>
      <c r="D459" s="41" t="s">
        <v>1637</v>
      </c>
      <c r="E459" s="23" t="s">
        <v>1638</v>
      </c>
      <c r="F459" s="41" t="s">
        <v>28</v>
      </c>
      <c r="G459" s="41" t="s">
        <v>84</v>
      </c>
      <c r="H459" s="41" t="s">
        <v>1639</v>
      </c>
      <c r="I459" s="41" t="s">
        <v>1640</v>
      </c>
      <c r="J459" s="70">
        <v>1.90799914218314</v>
      </c>
      <c r="K459" s="41" t="s">
        <v>1641</v>
      </c>
      <c r="L459" s="70">
        <v>6.24048672566372</v>
      </c>
      <c r="M459" s="71">
        <v>846.21</v>
      </c>
      <c r="N459" s="70">
        <v>6.24048672566372</v>
      </c>
      <c r="O459" s="79"/>
      <c r="P459" s="33">
        <v>0</v>
      </c>
      <c r="Q459" s="39">
        <f t="shared" si="62"/>
        <v>-846.21</v>
      </c>
      <c r="R459" s="53">
        <f t="shared" si="60"/>
        <v>0</v>
      </c>
      <c r="S459" s="41" t="s">
        <v>358</v>
      </c>
      <c r="T459" s="41" t="s">
        <v>33</v>
      </c>
      <c r="U459" s="41" t="s">
        <v>183</v>
      </c>
      <c r="V459" s="70" t="s">
        <v>184</v>
      </c>
      <c r="W459" s="19" t="s">
        <v>33</v>
      </c>
      <c r="X459" s="46"/>
      <c r="Y459" s="19" t="s">
        <v>1355</v>
      </c>
      <c r="Z459" s="42"/>
    </row>
    <row r="460" ht="18" customHeight="1" spans="1:26">
      <c r="A460" s="19">
        <v>457</v>
      </c>
      <c r="B460" s="19" t="s">
        <v>28</v>
      </c>
      <c r="C460" s="19" t="s">
        <v>28</v>
      </c>
      <c r="D460" s="41" t="s">
        <v>1642</v>
      </c>
      <c r="E460" s="23" t="s">
        <v>1643</v>
      </c>
      <c r="F460" s="41" t="s">
        <v>28</v>
      </c>
      <c r="G460" s="41" t="s">
        <v>50</v>
      </c>
      <c r="H460" s="41" t="s">
        <v>1644</v>
      </c>
      <c r="I460" s="41" t="s">
        <v>1645</v>
      </c>
      <c r="J460" s="27">
        <f t="shared" ref="J460:J491" si="63">(I460-H460)/H460</f>
        <v>0.815079023430293</v>
      </c>
      <c r="K460" s="41" t="s">
        <v>1646</v>
      </c>
      <c r="L460" s="70">
        <v>0.104624767067593</v>
      </c>
      <c r="M460" s="71">
        <v>30.88</v>
      </c>
      <c r="N460" s="70">
        <v>0.104624767067593</v>
      </c>
      <c r="O460" s="74">
        <v>30.881501</v>
      </c>
      <c r="P460" s="32" t="s">
        <v>1646</v>
      </c>
      <c r="Q460" s="37">
        <f t="shared" si="62"/>
        <v>0.00150100000000108</v>
      </c>
      <c r="R460" s="38">
        <f t="shared" ref="R460:R491" si="64">P460/I460</f>
        <v>0.104624767067593</v>
      </c>
      <c r="S460" s="41" t="s">
        <v>80</v>
      </c>
      <c r="T460" s="41" t="s">
        <v>33</v>
      </c>
      <c r="U460" s="41" t="s">
        <v>80</v>
      </c>
      <c r="V460" s="70" t="s">
        <v>81</v>
      </c>
      <c r="W460" s="19" t="s">
        <v>33</v>
      </c>
      <c r="X460" s="46"/>
      <c r="Y460" s="19" t="s">
        <v>1355</v>
      </c>
      <c r="Z460" s="42"/>
    </row>
    <row r="461" ht="18" customHeight="1" spans="1:26">
      <c r="A461" s="19">
        <v>458</v>
      </c>
      <c r="B461" s="19" t="s">
        <v>28</v>
      </c>
      <c r="C461" s="19" t="s">
        <v>28</v>
      </c>
      <c r="D461" s="41" t="s">
        <v>1647</v>
      </c>
      <c r="E461" s="23" t="s">
        <v>1648</v>
      </c>
      <c r="F461" s="41" t="s">
        <v>28</v>
      </c>
      <c r="G461" s="41" t="s">
        <v>154</v>
      </c>
      <c r="H461" s="41" t="s">
        <v>1649</v>
      </c>
      <c r="I461" s="41" t="s">
        <v>1650</v>
      </c>
      <c r="J461" s="27">
        <f t="shared" si="63"/>
        <v>1.27846332945285</v>
      </c>
      <c r="K461" s="41" t="s">
        <v>1651</v>
      </c>
      <c r="L461" s="70">
        <v>2.537298181075</v>
      </c>
      <c r="M461" s="71">
        <v>247.1</v>
      </c>
      <c r="N461" s="70">
        <v>2.52503576537911</v>
      </c>
      <c r="O461" s="74">
        <v>247.098002</v>
      </c>
      <c r="P461" s="31">
        <v>247.098002</v>
      </c>
      <c r="Q461" s="37">
        <f t="shared" si="62"/>
        <v>-0.00199799999998618</v>
      </c>
      <c r="R461" s="38">
        <f t="shared" si="64"/>
        <v>2.52501534845698</v>
      </c>
      <c r="S461" s="41" t="s">
        <v>80</v>
      </c>
      <c r="T461" s="41" t="s">
        <v>33</v>
      </c>
      <c r="U461" s="41" t="s">
        <v>80</v>
      </c>
      <c r="V461" s="70" t="s">
        <v>81</v>
      </c>
      <c r="W461" s="19" t="s">
        <v>33</v>
      </c>
      <c r="X461" s="46"/>
      <c r="Y461" s="19" t="s">
        <v>1355</v>
      </c>
      <c r="Z461" s="42"/>
    </row>
    <row r="462" ht="18" customHeight="1" spans="1:26">
      <c r="A462" s="19">
        <v>459</v>
      </c>
      <c r="B462" s="19" t="s">
        <v>28</v>
      </c>
      <c r="C462" s="19" t="s">
        <v>28</v>
      </c>
      <c r="D462" s="41" t="s">
        <v>1652</v>
      </c>
      <c r="E462" s="23" t="s">
        <v>1653</v>
      </c>
      <c r="F462" s="41" t="s">
        <v>28</v>
      </c>
      <c r="G462" s="41" t="s">
        <v>63</v>
      </c>
      <c r="H462" s="41" t="s">
        <v>1654</v>
      </c>
      <c r="I462" s="41" t="s">
        <v>1655</v>
      </c>
      <c r="J462" s="27">
        <f t="shared" si="63"/>
        <v>0.658284135828147</v>
      </c>
      <c r="K462" s="41" t="s">
        <v>1656</v>
      </c>
      <c r="L462" s="70">
        <v>0.126103348693405</v>
      </c>
      <c r="M462" s="71">
        <v>1016</v>
      </c>
      <c r="N462" s="70">
        <v>0.125549743525106</v>
      </c>
      <c r="O462" s="74">
        <v>1015.615988</v>
      </c>
      <c r="P462" s="31">
        <v>1015.615988</v>
      </c>
      <c r="Q462" s="37">
        <f t="shared" si="62"/>
        <v>-0.384011999999984</v>
      </c>
      <c r="R462" s="38">
        <f t="shared" si="64"/>
        <v>0.125502290170666</v>
      </c>
      <c r="S462" s="41" t="s">
        <v>354</v>
      </c>
      <c r="T462" s="41" t="s">
        <v>33</v>
      </c>
      <c r="U462" s="41" t="s">
        <v>73</v>
      </c>
      <c r="V462" s="70" t="s">
        <v>52</v>
      </c>
      <c r="W462" s="19" t="s">
        <v>33</v>
      </c>
      <c r="X462" s="46"/>
      <c r="Y462" s="19" t="s">
        <v>1355</v>
      </c>
      <c r="Z462" s="42"/>
    </row>
    <row r="463" ht="18" customHeight="1" spans="1:26">
      <c r="A463" s="19">
        <v>460</v>
      </c>
      <c r="B463" s="19" t="s">
        <v>28</v>
      </c>
      <c r="C463" s="19" t="s">
        <v>28</v>
      </c>
      <c r="D463" s="41" t="s">
        <v>1657</v>
      </c>
      <c r="E463" s="23" t="s">
        <v>1658</v>
      </c>
      <c r="F463" s="41" t="s">
        <v>28</v>
      </c>
      <c r="G463" s="41" t="s">
        <v>106</v>
      </c>
      <c r="H463" s="41" t="s">
        <v>1659</v>
      </c>
      <c r="I463" s="41" t="s">
        <v>1660</v>
      </c>
      <c r="J463" s="27">
        <f t="shared" si="63"/>
        <v>0.258861087537236</v>
      </c>
      <c r="K463" s="41" t="s">
        <v>1661</v>
      </c>
      <c r="L463" s="70">
        <v>0.0780691296469316</v>
      </c>
      <c r="M463" s="71">
        <v>1655.08</v>
      </c>
      <c r="N463" s="70">
        <v>0.0748838903354681</v>
      </c>
      <c r="O463" s="74">
        <v>1655.081809</v>
      </c>
      <c r="P463" s="31">
        <v>1655.081809</v>
      </c>
      <c r="Q463" s="37">
        <f t="shared" si="62"/>
        <v>0.00180900000009387</v>
      </c>
      <c r="R463" s="38">
        <f t="shared" si="64"/>
        <v>0.0748839721834499</v>
      </c>
      <c r="S463" s="41" t="s">
        <v>230</v>
      </c>
      <c r="T463" s="41" t="s">
        <v>33</v>
      </c>
      <c r="U463" s="41" t="s">
        <v>230</v>
      </c>
      <c r="V463" s="70" t="s">
        <v>231</v>
      </c>
      <c r="W463" s="19" t="s">
        <v>33</v>
      </c>
      <c r="X463" s="46"/>
      <c r="Y463" s="19" t="s">
        <v>1355</v>
      </c>
      <c r="Z463" s="42"/>
    </row>
    <row r="464" ht="18" customHeight="1" spans="1:26">
      <c r="A464" s="19">
        <v>461</v>
      </c>
      <c r="B464" s="19" t="s">
        <v>28</v>
      </c>
      <c r="C464" s="19" t="s">
        <v>28</v>
      </c>
      <c r="D464" s="41" t="s">
        <v>1662</v>
      </c>
      <c r="E464" s="23" t="s">
        <v>1663</v>
      </c>
      <c r="F464" s="41" t="s">
        <v>28</v>
      </c>
      <c r="G464" s="41" t="s">
        <v>72</v>
      </c>
      <c r="H464" s="41" t="s">
        <v>1664</v>
      </c>
      <c r="I464" s="41" t="s">
        <v>1665</v>
      </c>
      <c r="J464" s="27">
        <f t="shared" si="63"/>
        <v>0.268127300432689</v>
      </c>
      <c r="K464" s="41" t="s">
        <v>1666</v>
      </c>
      <c r="L464" s="70">
        <v>0.0803703308394418</v>
      </c>
      <c r="M464" s="71">
        <v>231.2</v>
      </c>
      <c r="N464" s="70">
        <v>0.079602538191659</v>
      </c>
      <c r="O464" s="74">
        <v>231.201377</v>
      </c>
      <c r="P464" s="31">
        <v>231.201377</v>
      </c>
      <c r="Q464" s="37">
        <f t="shared" si="62"/>
        <v>0.00137700000001928</v>
      </c>
      <c r="R464" s="38">
        <f t="shared" si="64"/>
        <v>0.0796030122950114</v>
      </c>
      <c r="S464" s="41" t="s">
        <v>498</v>
      </c>
      <c r="T464" s="41" t="s">
        <v>33</v>
      </c>
      <c r="U464" s="41" t="s">
        <v>498</v>
      </c>
      <c r="V464" s="70" t="s">
        <v>499</v>
      </c>
      <c r="W464" s="19" t="s">
        <v>33</v>
      </c>
      <c r="X464" s="46"/>
      <c r="Y464" s="19" t="s">
        <v>1355</v>
      </c>
      <c r="Z464" s="42"/>
    </row>
    <row r="465" ht="18" customHeight="1" spans="1:26">
      <c r="A465" s="19">
        <v>462</v>
      </c>
      <c r="B465" s="19" t="s">
        <v>33</v>
      </c>
      <c r="C465" s="19" t="s">
        <v>54</v>
      </c>
      <c r="D465" s="41" t="s">
        <v>1667</v>
      </c>
      <c r="E465" s="23" t="s">
        <v>1668</v>
      </c>
      <c r="F465" s="41" t="s">
        <v>28</v>
      </c>
      <c r="G465" s="41" t="s">
        <v>626</v>
      </c>
      <c r="H465" s="41" t="s">
        <v>1669</v>
      </c>
      <c r="I465" s="41" t="s">
        <v>1670</v>
      </c>
      <c r="J465" s="27">
        <f t="shared" si="63"/>
        <v>0.349611510371871</v>
      </c>
      <c r="K465" s="41" t="s">
        <v>1671</v>
      </c>
      <c r="L465" s="70">
        <v>0.114811734462423</v>
      </c>
      <c r="M465" s="71">
        <v>212.59</v>
      </c>
      <c r="N465" s="70">
        <v>0.114811734462423</v>
      </c>
      <c r="O465" s="74">
        <v>212.591171</v>
      </c>
      <c r="P465" s="32" t="s">
        <v>1671</v>
      </c>
      <c r="Q465" s="37">
        <f t="shared" si="62"/>
        <v>0.00117099999999937</v>
      </c>
      <c r="R465" s="38">
        <f t="shared" si="64"/>
        <v>0.114811734462423</v>
      </c>
      <c r="S465" s="41" t="s">
        <v>1672</v>
      </c>
      <c r="T465" s="76" t="s">
        <v>28</v>
      </c>
      <c r="U465" s="41" t="s">
        <v>1673</v>
      </c>
      <c r="V465" s="70" t="s">
        <v>1674</v>
      </c>
      <c r="W465" s="60" t="s">
        <v>28</v>
      </c>
      <c r="X465" s="77" t="s">
        <v>1675</v>
      </c>
      <c r="Y465" s="19" t="s">
        <v>1355</v>
      </c>
      <c r="Z465" s="42" t="s">
        <v>1059</v>
      </c>
    </row>
    <row r="466" ht="18" customHeight="1" spans="1:26">
      <c r="A466" s="19">
        <v>463</v>
      </c>
      <c r="B466" s="19" t="s">
        <v>28</v>
      </c>
      <c r="C466" s="19" t="s">
        <v>28</v>
      </c>
      <c r="D466" s="41" t="s">
        <v>1676</v>
      </c>
      <c r="E466" s="23" t="s">
        <v>1677</v>
      </c>
      <c r="F466" s="41" t="s">
        <v>28</v>
      </c>
      <c r="G466" s="41" t="s">
        <v>57</v>
      </c>
      <c r="H466" s="41" t="s">
        <v>1678</v>
      </c>
      <c r="I466" s="41" t="s">
        <v>1679</v>
      </c>
      <c r="J466" s="27">
        <f t="shared" si="63"/>
        <v>0.206617488677593</v>
      </c>
      <c r="K466" s="41" t="s">
        <v>1680</v>
      </c>
      <c r="L466" s="70">
        <v>0.118636660808925</v>
      </c>
      <c r="M466" s="71">
        <v>954.56</v>
      </c>
      <c r="N466" s="70">
        <v>0.110651043960884</v>
      </c>
      <c r="O466" s="74">
        <v>954.560378</v>
      </c>
      <c r="P466" s="31">
        <v>954.560378</v>
      </c>
      <c r="Q466" s="37">
        <f t="shared" si="62"/>
        <v>0.000378000000068823</v>
      </c>
      <c r="R466" s="38">
        <f t="shared" si="64"/>
        <v>0.11065108777803</v>
      </c>
      <c r="S466" s="41" t="s">
        <v>188</v>
      </c>
      <c r="T466" s="41" t="s">
        <v>33</v>
      </c>
      <c r="U466" s="41" t="s">
        <v>188</v>
      </c>
      <c r="V466" s="70" t="s">
        <v>253</v>
      </c>
      <c r="W466" s="19" t="s">
        <v>33</v>
      </c>
      <c r="X466" s="46"/>
      <c r="Y466" s="19" t="s">
        <v>1355</v>
      </c>
      <c r="Z466" s="42"/>
    </row>
    <row r="467" ht="18" customHeight="1" spans="1:26">
      <c r="A467" s="19">
        <v>464</v>
      </c>
      <c r="B467" s="19" t="s">
        <v>28</v>
      </c>
      <c r="C467" s="19" t="s">
        <v>28</v>
      </c>
      <c r="D467" s="41" t="s">
        <v>1681</v>
      </c>
      <c r="E467" s="23" t="s">
        <v>1682</v>
      </c>
      <c r="F467" s="41" t="s">
        <v>28</v>
      </c>
      <c r="G467" s="41" t="s">
        <v>915</v>
      </c>
      <c r="H467" s="41" t="s">
        <v>1645</v>
      </c>
      <c r="I467" s="41" t="s">
        <v>1683</v>
      </c>
      <c r="J467" s="27">
        <f t="shared" si="63"/>
        <v>18.0741317973912</v>
      </c>
      <c r="K467" s="41" t="s">
        <v>1684</v>
      </c>
      <c r="L467" s="70">
        <v>0.0965872253198644</v>
      </c>
      <c r="M467" s="71">
        <v>520.14</v>
      </c>
      <c r="N467" s="70">
        <v>0.0923916422279576</v>
      </c>
      <c r="O467" s="74">
        <v>520.137432</v>
      </c>
      <c r="P467" s="31">
        <v>520.137432</v>
      </c>
      <c r="Q467" s="37">
        <f t="shared" si="62"/>
        <v>-0.00256799999999657</v>
      </c>
      <c r="R467" s="38">
        <f t="shared" si="64"/>
        <v>0.0923911860781956</v>
      </c>
      <c r="S467" s="41" t="s">
        <v>370</v>
      </c>
      <c r="T467" s="41" t="s">
        <v>33</v>
      </c>
      <c r="U467" s="41" t="s">
        <v>370</v>
      </c>
      <c r="V467" s="70" t="s">
        <v>151</v>
      </c>
      <c r="W467" s="19" t="s">
        <v>33</v>
      </c>
      <c r="X467" s="46"/>
      <c r="Y467" s="19" t="s">
        <v>1355</v>
      </c>
      <c r="Z467" s="42"/>
    </row>
    <row r="468" ht="18" customHeight="1" spans="1:26">
      <c r="A468" s="19">
        <v>465</v>
      </c>
      <c r="B468" s="19" t="s">
        <v>28</v>
      </c>
      <c r="C468" s="19" t="s">
        <v>28</v>
      </c>
      <c r="D468" s="41" t="s">
        <v>1685</v>
      </c>
      <c r="E468" s="23" t="s">
        <v>1686</v>
      </c>
      <c r="F468" s="41" t="s">
        <v>28</v>
      </c>
      <c r="G468" s="41" t="s">
        <v>87</v>
      </c>
      <c r="H468" s="41" t="s">
        <v>1687</v>
      </c>
      <c r="I468" s="41" t="s">
        <v>1688</v>
      </c>
      <c r="J468" s="27">
        <f t="shared" si="63"/>
        <v>0.378022916322371</v>
      </c>
      <c r="K468" s="41" t="s">
        <v>1689</v>
      </c>
      <c r="L468" s="70">
        <v>0.103856647445059</v>
      </c>
      <c r="M468" s="71">
        <v>96.17</v>
      </c>
      <c r="N468" s="70">
        <v>0.0961113720630415</v>
      </c>
      <c r="O468" s="74">
        <v>96.175519</v>
      </c>
      <c r="P468" s="31">
        <v>96.175519</v>
      </c>
      <c r="Q468" s="37">
        <f t="shared" si="62"/>
        <v>0.0055189999999925</v>
      </c>
      <c r="R468" s="38">
        <f t="shared" si="64"/>
        <v>0.0961168876985039</v>
      </c>
      <c r="S468" s="41" t="s">
        <v>73</v>
      </c>
      <c r="T468" s="41" t="s">
        <v>33</v>
      </c>
      <c r="U468" s="41" t="s">
        <v>73</v>
      </c>
      <c r="V468" s="70" t="s">
        <v>52</v>
      </c>
      <c r="W468" s="19" t="s">
        <v>33</v>
      </c>
      <c r="X468" s="46"/>
      <c r="Y468" s="19" t="s">
        <v>1355</v>
      </c>
      <c r="Z468" s="42"/>
    </row>
    <row r="469" ht="18" customHeight="1" spans="1:26">
      <c r="A469" s="19">
        <v>466</v>
      </c>
      <c r="B469" s="19" t="s">
        <v>28</v>
      </c>
      <c r="C469" s="19" t="s">
        <v>28</v>
      </c>
      <c r="D469" s="41" t="s">
        <v>1690</v>
      </c>
      <c r="E469" s="23" t="s">
        <v>1691</v>
      </c>
      <c r="F469" s="41" t="s">
        <v>28</v>
      </c>
      <c r="G469" s="41" t="s">
        <v>97</v>
      </c>
      <c r="H469" s="41" t="s">
        <v>1692</v>
      </c>
      <c r="I469" s="41" t="s">
        <v>1693</v>
      </c>
      <c r="J469" s="27">
        <f t="shared" si="63"/>
        <v>72.8744255744256</v>
      </c>
      <c r="K469" s="41" t="s">
        <v>1694</v>
      </c>
      <c r="L469" s="70">
        <v>0.161877960683342</v>
      </c>
      <c r="M469" s="71">
        <v>913.69</v>
      </c>
      <c r="N469" s="70">
        <v>0.123557945213075</v>
      </c>
      <c r="O469" s="74">
        <v>913.686555</v>
      </c>
      <c r="P469" s="31">
        <v>913.686555</v>
      </c>
      <c r="Q469" s="37">
        <f t="shared" si="62"/>
        <v>-0.0034450000000561</v>
      </c>
      <c r="R469" s="38">
        <f t="shared" si="64"/>
        <v>0.123557479347057</v>
      </c>
      <c r="S469" s="41" t="s">
        <v>80</v>
      </c>
      <c r="T469" s="41" t="s">
        <v>33</v>
      </c>
      <c r="U469" s="41" t="s">
        <v>80</v>
      </c>
      <c r="V469" s="70" t="s">
        <v>81</v>
      </c>
      <c r="W469" s="19" t="s">
        <v>33</v>
      </c>
      <c r="X469" s="46"/>
      <c r="Y469" s="19" t="s">
        <v>1355</v>
      </c>
      <c r="Z469" s="42"/>
    </row>
    <row r="470" ht="18" customHeight="1" spans="1:26">
      <c r="A470" s="19">
        <v>467</v>
      </c>
      <c r="B470" s="19" t="s">
        <v>28</v>
      </c>
      <c r="C470" s="19" t="s">
        <v>28</v>
      </c>
      <c r="D470" s="41" t="s">
        <v>1695</v>
      </c>
      <c r="E470" s="23" t="s">
        <v>1696</v>
      </c>
      <c r="F470" s="41" t="s">
        <v>28</v>
      </c>
      <c r="G470" s="41" t="s">
        <v>72</v>
      </c>
      <c r="H470" s="41" t="s">
        <v>1697</v>
      </c>
      <c r="I470" s="41" t="s">
        <v>1698</v>
      </c>
      <c r="J470" s="27">
        <f t="shared" si="63"/>
        <v>0.238549087969279</v>
      </c>
      <c r="K470" s="41" t="s">
        <v>1699</v>
      </c>
      <c r="L470" s="70">
        <v>0.0702917433719027</v>
      </c>
      <c r="M470" s="71">
        <v>136.8</v>
      </c>
      <c r="N470" s="70">
        <v>0.0697613935960265</v>
      </c>
      <c r="O470" s="74">
        <v>136.799166</v>
      </c>
      <c r="P470" s="31">
        <v>136.799166</v>
      </c>
      <c r="Q470" s="37">
        <f t="shared" si="62"/>
        <v>-0.000833999999997559</v>
      </c>
      <c r="R470" s="38">
        <f t="shared" si="64"/>
        <v>0.0697609682963024</v>
      </c>
      <c r="S470" s="41" t="s">
        <v>171</v>
      </c>
      <c r="T470" s="41" t="s">
        <v>33</v>
      </c>
      <c r="U470" s="41" t="s">
        <v>171</v>
      </c>
      <c r="V470" s="70" t="s">
        <v>136</v>
      </c>
      <c r="W470" s="19" t="s">
        <v>33</v>
      </c>
      <c r="X470" s="46"/>
      <c r="Y470" s="19" t="s">
        <v>1355</v>
      </c>
      <c r="Z470" s="42"/>
    </row>
    <row r="471" ht="18" customHeight="1" spans="1:26">
      <c r="A471" s="19">
        <v>468</v>
      </c>
      <c r="B471" s="19" t="s">
        <v>28</v>
      </c>
      <c r="C471" s="19" t="s">
        <v>28</v>
      </c>
      <c r="D471" s="41" t="s">
        <v>1700</v>
      </c>
      <c r="E471" s="23" t="s">
        <v>1701</v>
      </c>
      <c r="F471" s="41" t="s">
        <v>28</v>
      </c>
      <c r="G471" s="41" t="s">
        <v>87</v>
      </c>
      <c r="H471" s="41" t="s">
        <v>1702</v>
      </c>
      <c r="I471" s="41" t="s">
        <v>1703</v>
      </c>
      <c r="J471" s="27">
        <f t="shared" si="63"/>
        <v>0.226840288723458</v>
      </c>
      <c r="K471" s="41" t="s">
        <v>1704</v>
      </c>
      <c r="L471" s="70">
        <v>0.09869043775791</v>
      </c>
      <c r="M471" s="71">
        <v>449.38</v>
      </c>
      <c r="N471" s="70">
        <v>0.09869043775791</v>
      </c>
      <c r="O471" s="74">
        <v>449.38538</v>
      </c>
      <c r="P471" s="32" t="s">
        <v>1704</v>
      </c>
      <c r="Q471" s="37">
        <f t="shared" si="62"/>
        <v>0.00538000000000238</v>
      </c>
      <c r="R471" s="38">
        <f t="shared" si="64"/>
        <v>0.09869043775791</v>
      </c>
      <c r="S471" s="41" t="s">
        <v>188</v>
      </c>
      <c r="T471" s="41" t="s">
        <v>33</v>
      </c>
      <c r="U471" s="41" t="s">
        <v>188</v>
      </c>
      <c r="V471" s="70" t="s">
        <v>253</v>
      </c>
      <c r="W471" s="19" t="s">
        <v>33</v>
      </c>
      <c r="X471" s="46"/>
      <c r="Y471" s="19" t="s">
        <v>1355</v>
      </c>
      <c r="Z471" s="42"/>
    </row>
    <row r="472" ht="18" customHeight="1" spans="1:26">
      <c r="A472" s="19">
        <v>469</v>
      </c>
      <c r="B472" s="19" t="s">
        <v>28</v>
      </c>
      <c r="C472" s="19" t="s">
        <v>28</v>
      </c>
      <c r="D472" s="41" t="s">
        <v>1705</v>
      </c>
      <c r="E472" s="23" t="s">
        <v>1706</v>
      </c>
      <c r="F472" s="41" t="s">
        <v>28</v>
      </c>
      <c r="G472" s="41" t="s">
        <v>129</v>
      </c>
      <c r="H472" s="41" t="s">
        <v>1707</v>
      </c>
      <c r="I472" s="41" t="s">
        <v>1708</v>
      </c>
      <c r="J472" s="27">
        <f t="shared" si="63"/>
        <v>0.629852792610766</v>
      </c>
      <c r="K472" s="41" t="s">
        <v>1709</v>
      </c>
      <c r="L472" s="70">
        <v>0.137028756115379</v>
      </c>
      <c r="M472" s="71">
        <v>116.75</v>
      </c>
      <c r="N472" s="70">
        <v>0.129225422265513</v>
      </c>
      <c r="O472" s="74">
        <v>116.746631</v>
      </c>
      <c r="P472" s="31">
        <v>116.746631</v>
      </c>
      <c r="Q472" s="37">
        <f t="shared" si="62"/>
        <v>-0.00336900000000639</v>
      </c>
      <c r="R472" s="38">
        <f t="shared" si="64"/>
        <v>0.129221693268103</v>
      </c>
      <c r="S472" s="41" t="s">
        <v>80</v>
      </c>
      <c r="T472" s="41" t="s">
        <v>33</v>
      </c>
      <c r="U472" s="41" t="s">
        <v>80</v>
      </c>
      <c r="V472" s="70" t="s">
        <v>81</v>
      </c>
      <c r="W472" s="19" t="s">
        <v>33</v>
      </c>
      <c r="X472" s="46"/>
      <c r="Y472" s="19" t="s">
        <v>1355</v>
      </c>
      <c r="Z472" s="42"/>
    </row>
    <row r="473" ht="18" customHeight="1" spans="1:26">
      <c r="A473" s="19">
        <v>470</v>
      </c>
      <c r="B473" s="19" t="s">
        <v>28</v>
      </c>
      <c r="C473" s="19" t="s">
        <v>28</v>
      </c>
      <c r="D473" s="41" t="s">
        <v>1710</v>
      </c>
      <c r="E473" s="23" t="s">
        <v>1711</v>
      </c>
      <c r="F473" s="41" t="s">
        <v>28</v>
      </c>
      <c r="G473" s="41" t="s">
        <v>97</v>
      </c>
      <c r="H473" s="41" t="s">
        <v>1712</v>
      </c>
      <c r="I473" s="41" t="s">
        <v>1713</v>
      </c>
      <c r="J473" s="27">
        <f t="shared" si="63"/>
        <v>1.40924366173218</v>
      </c>
      <c r="K473" s="41" t="s">
        <v>1714</v>
      </c>
      <c r="L473" s="70">
        <v>0.0946297882107828</v>
      </c>
      <c r="M473" s="71">
        <v>535.6</v>
      </c>
      <c r="N473" s="70">
        <v>0.0945679906067642</v>
      </c>
      <c r="O473" s="74">
        <v>535.597473</v>
      </c>
      <c r="P473" s="31">
        <v>535.597473</v>
      </c>
      <c r="Q473" s="37">
        <f t="shared" si="62"/>
        <v>-0.0025269999999864</v>
      </c>
      <c r="R473" s="38">
        <f t="shared" si="64"/>
        <v>0.0945675444280632</v>
      </c>
      <c r="S473" s="41" t="s">
        <v>741</v>
      </c>
      <c r="T473" s="41" t="s">
        <v>33</v>
      </c>
      <c r="U473" s="41" t="s">
        <v>183</v>
      </c>
      <c r="V473" s="70" t="s">
        <v>184</v>
      </c>
      <c r="W473" s="19" t="s">
        <v>33</v>
      </c>
      <c r="X473" s="46"/>
      <c r="Y473" s="19" t="s">
        <v>1355</v>
      </c>
      <c r="Z473" s="42"/>
    </row>
    <row r="474" ht="18" customHeight="1" spans="1:26">
      <c r="A474" s="19">
        <v>471</v>
      </c>
      <c r="B474" s="19" t="s">
        <v>28</v>
      </c>
      <c r="C474" s="19" t="s">
        <v>28</v>
      </c>
      <c r="D474" s="41" t="s">
        <v>1715</v>
      </c>
      <c r="E474" s="23" t="s">
        <v>1716</v>
      </c>
      <c r="F474" s="41" t="s">
        <v>28</v>
      </c>
      <c r="G474" s="41" t="s">
        <v>50</v>
      </c>
      <c r="H474" s="41" t="s">
        <v>1717</v>
      </c>
      <c r="I474" s="41" t="s">
        <v>1718</v>
      </c>
      <c r="J474" s="27">
        <f t="shared" si="63"/>
        <v>0.200198333994447</v>
      </c>
      <c r="K474" s="41" t="s">
        <v>1719</v>
      </c>
      <c r="L474" s="70">
        <v>0.122120501041081</v>
      </c>
      <c r="M474" s="71">
        <v>110.85</v>
      </c>
      <c r="N474" s="70">
        <v>0.122120501041081</v>
      </c>
      <c r="O474" s="74">
        <v>110.848435</v>
      </c>
      <c r="P474" s="31">
        <v>110.848435</v>
      </c>
      <c r="Q474" s="37">
        <f t="shared" si="62"/>
        <v>-0.00156499999999937</v>
      </c>
      <c r="R474" s="38">
        <f t="shared" si="64"/>
        <v>0.122118776922145</v>
      </c>
      <c r="S474" s="41" t="s">
        <v>171</v>
      </c>
      <c r="T474" s="41" t="s">
        <v>33</v>
      </c>
      <c r="U474" s="41" t="s">
        <v>171</v>
      </c>
      <c r="V474" s="70" t="s">
        <v>136</v>
      </c>
      <c r="W474" s="19" t="s">
        <v>33</v>
      </c>
      <c r="X474" s="46"/>
      <c r="Y474" s="19" t="s">
        <v>1355</v>
      </c>
      <c r="Z474" s="42"/>
    </row>
    <row r="475" ht="18" customHeight="1" spans="1:26">
      <c r="A475" s="19">
        <v>472</v>
      </c>
      <c r="B475" s="19" t="s">
        <v>28</v>
      </c>
      <c r="C475" s="19" t="s">
        <v>28</v>
      </c>
      <c r="D475" s="41" t="s">
        <v>1720</v>
      </c>
      <c r="E475" s="23" t="s">
        <v>1721</v>
      </c>
      <c r="F475" s="41" t="s">
        <v>28</v>
      </c>
      <c r="G475" s="41" t="s">
        <v>266</v>
      </c>
      <c r="H475" s="41" t="s">
        <v>1722</v>
      </c>
      <c r="I475" s="41" t="s">
        <v>1723</v>
      </c>
      <c r="J475" s="27">
        <f t="shared" si="63"/>
        <v>3.82637409458884</v>
      </c>
      <c r="K475" s="41" t="s">
        <v>1724</v>
      </c>
      <c r="L475" s="70">
        <v>1.44484661222688</v>
      </c>
      <c r="M475" s="71">
        <v>297.58</v>
      </c>
      <c r="N475" s="70">
        <v>1.31352902229088</v>
      </c>
      <c r="O475" s="74">
        <v>297.580629</v>
      </c>
      <c r="P475" s="31">
        <v>297.580629</v>
      </c>
      <c r="Q475" s="37">
        <f t="shared" si="62"/>
        <v>0.000629000000003543</v>
      </c>
      <c r="R475" s="38">
        <f t="shared" si="64"/>
        <v>1.31353179871993</v>
      </c>
      <c r="S475" s="41" t="s">
        <v>179</v>
      </c>
      <c r="T475" s="41" t="s">
        <v>33</v>
      </c>
      <c r="U475" s="41" t="s">
        <v>88</v>
      </c>
      <c r="V475" s="70" t="s">
        <v>89</v>
      </c>
      <c r="W475" s="19" t="s">
        <v>33</v>
      </c>
      <c r="X475" s="46"/>
      <c r="Y475" s="19" t="s">
        <v>1355</v>
      </c>
      <c r="Z475" s="42"/>
    </row>
    <row r="476" ht="18" customHeight="1" spans="1:26">
      <c r="A476" s="19">
        <v>473</v>
      </c>
      <c r="B476" s="19" t="s">
        <v>28</v>
      </c>
      <c r="C476" s="19" t="s">
        <v>28</v>
      </c>
      <c r="D476" s="41" t="s">
        <v>1725</v>
      </c>
      <c r="E476" s="23" t="s">
        <v>1726</v>
      </c>
      <c r="F476" s="41" t="s">
        <v>28</v>
      </c>
      <c r="G476" s="41" t="s">
        <v>1727</v>
      </c>
      <c r="H476" s="41" t="s">
        <v>1728</v>
      </c>
      <c r="I476" s="41" t="s">
        <v>1729</v>
      </c>
      <c r="J476" s="27">
        <f t="shared" si="63"/>
        <v>0.250611109725375</v>
      </c>
      <c r="K476" s="41" t="s">
        <v>1730</v>
      </c>
      <c r="L476" s="70">
        <v>0.0523826619397366</v>
      </c>
      <c r="M476" s="71">
        <v>206.46</v>
      </c>
      <c r="N476" s="70">
        <v>0.051472678045205</v>
      </c>
      <c r="O476" s="74">
        <v>206.455774</v>
      </c>
      <c r="P476" s="31">
        <v>206.455774</v>
      </c>
      <c r="Q476" s="37">
        <f t="shared" si="62"/>
        <v>-0.00422600000001694</v>
      </c>
      <c r="R476" s="38">
        <f t="shared" si="64"/>
        <v>0.0514716244583726</v>
      </c>
      <c r="S476" s="41" t="s">
        <v>119</v>
      </c>
      <c r="T476" s="41" t="s">
        <v>33</v>
      </c>
      <c r="U476" s="41" t="s">
        <v>1731</v>
      </c>
      <c r="V476" s="70" t="s">
        <v>1732</v>
      </c>
      <c r="W476" s="19" t="s">
        <v>33</v>
      </c>
      <c r="X476" s="46"/>
      <c r="Y476" s="19" t="s">
        <v>1355</v>
      </c>
      <c r="Z476" s="42"/>
    </row>
    <row r="477" ht="18" customHeight="1" spans="1:26">
      <c r="A477" s="19">
        <v>474</v>
      </c>
      <c r="B477" s="19" t="s">
        <v>28</v>
      </c>
      <c r="C477" s="19" t="s">
        <v>28</v>
      </c>
      <c r="D477" s="41" t="s">
        <v>1733</v>
      </c>
      <c r="E477" s="23" t="s">
        <v>1734</v>
      </c>
      <c r="F477" s="41" t="s">
        <v>28</v>
      </c>
      <c r="G477" s="41" t="s">
        <v>50</v>
      </c>
      <c r="H477" s="41" t="s">
        <v>1735</v>
      </c>
      <c r="I477" s="41" t="s">
        <v>1736</v>
      </c>
      <c r="J477" s="27">
        <f t="shared" si="63"/>
        <v>0.201586289666107</v>
      </c>
      <c r="K477" s="41" t="s">
        <v>1737</v>
      </c>
      <c r="L477" s="70">
        <v>0.0773225915486751</v>
      </c>
      <c r="M477" s="71">
        <v>5340.09</v>
      </c>
      <c r="N477" s="70">
        <v>0.0700426111602757</v>
      </c>
      <c r="O477" s="74">
        <v>5340.09334</v>
      </c>
      <c r="P477" s="31">
        <v>5340.09334</v>
      </c>
      <c r="Q477" s="37">
        <f t="shared" si="62"/>
        <v>0.00334000000020751</v>
      </c>
      <c r="R477" s="38">
        <f t="shared" si="64"/>
        <v>0.0700426549689608</v>
      </c>
      <c r="S477" s="41" t="s">
        <v>230</v>
      </c>
      <c r="T477" s="41" t="s">
        <v>33</v>
      </c>
      <c r="U477" s="41" t="s">
        <v>230</v>
      </c>
      <c r="V477" s="70" t="s">
        <v>231</v>
      </c>
      <c r="W477" s="19" t="s">
        <v>33</v>
      </c>
      <c r="X477" s="46"/>
      <c r="Y477" s="19" t="s">
        <v>1355</v>
      </c>
      <c r="Z477" s="42"/>
    </row>
    <row r="478" ht="18" customHeight="1" spans="1:26">
      <c r="A478" s="19">
        <v>475</v>
      </c>
      <c r="B478" s="19" t="s">
        <v>33</v>
      </c>
      <c r="C478" s="19" t="s">
        <v>54</v>
      </c>
      <c r="D478" s="41" t="s">
        <v>1738</v>
      </c>
      <c r="E478" s="23" t="s">
        <v>1739</v>
      </c>
      <c r="F478" s="41" t="s">
        <v>28</v>
      </c>
      <c r="G478" s="41" t="s">
        <v>87</v>
      </c>
      <c r="H478" s="41" t="s">
        <v>1740</v>
      </c>
      <c r="I478" s="41" t="s">
        <v>1741</v>
      </c>
      <c r="J478" s="27">
        <f t="shared" si="63"/>
        <v>0.459752261438493</v>
      </c>
      <c r="K478" s="41" t="s">
        <v>1742</v>
      </c>
      <c r="L478" s="70">
        <v>0.0690065642164086</v>
      </c>
      <c r="M478" s="71">
        <v>61.19</v>
      </c>
      <c r="N478" s="70">
        <v>0.02342066484221</v>
      </c>
      <c r="O478" s="74">
        <v>180.336159</v>
      </c>
      <c r="P478" s="32" t="s">
        <v>1742</v>
      </c>
      <c r="Q478" s="39">
        <f t="shared" si="62"/>
        <v>119.146159</v>
      </c>
      <c r="R478" s="38">
        <f t="shared" si="64"/>
        <v>0.0690065642164086</v>
      </c>
      <c r="S478" s="41" t="s">
        <v>192</v>
      </c>
      <c r="T478" s="41" t="s">
        <v>33</v>
      </c>
      <c r="U478" s="41" t="s">
        <v>192</v>
      </c>
      <c r="V478" s="70" t="s">
        <v>249</v>
      </c>
      <c r="W478" s="19" t="s">
        <v>33</v>
      </c>
      <c r="X478" s="77" t="s">
        <v>1391</v>
      </c>
      <c r="Y478" s="19" t="s">
        <v>1355</v>
      </c>
      <c r="Z478" s="42" t="s">
        <v>60</v>
      </c>
    </row>
    <row r="479" ht="18" customHeight="1" spans="1:26">
      <c r="A479" s="19">
        <v>476</v>
      </c>
      <c r="B479" s="19" t="s">
        <v>33</v>
      </c>
      <c r="C479" s="22" t="s">
        <v>33</v>
      </c>
      <c r="D479" s="41" t="s">
        <v>1743</v>
      </c>
      <c r="E479" s="23" t="s">
        <v>1744</v>
      </c>
      <c r="F479" s="41" t="s">
        <v>28</v>
      </c>
      <c r="G479" s="41" t="s">
        <v>31</v>
      </c>
      <c r="H479" s="41" t="s">
        <v>1745</v>
      </c>
      <c r="I479" s="41" t="s">
        <v>1746</v>
      </c>
      <c r="J479" s="53">
        <f t="shared" si="63"/>
        <v>0.19568368601566</v>
      </c>
      <c r="K479" s="41" t="s">
        <v>1747</v>
      </c>
      <c r="L479" s="70">
        <v>0.110180820375712</v>
      </c>
      <c r="M479" s="71">
        <v>203.58</v>
      </c>
      <c r="N479" s="70">
        <v>0.110180820375712</v>
      </c>
      <c r="O479" s="74">
        <v>203.580157</v>
      </c>
      <c r="P479" s="32" t="s">
        <v>1747</v>
      </c>
      <c r="Q479" s="37">
        <f t="shared" si="62"/>
        <v>0.000157000000001517</v>
      </c>
      <c r="R479" s="38">
        <f t="shared" si="64"/>
        <v>0.110180820375712</v>
      </c>
      <c r="S479" s="41" t="s">
        <v>1748</v>
      </c>
      <c r="T479" s="41" t="s">
        <v>33</v>
      </c>
      <c r="U479" s="41" t="s">
        <v>1748</v>
      </c>
      <c r="V479" s="70" t="s">
        <v>116</v>
      </c>
      <c r="W479" s="19" t="s">
        <v>33</v>
      </c>
      <c r="X479" s="77" t="s">
        <v>1749</v>
      </c>
      <c r="Y479" s="19" t="s">
        <v>1355</v>
      </c>
      <c r="Z479" s="42"/>
    </row>
    <row r="480" ht="18" customHeight="1" spans="1:26">
      <c r="A480" s="19">
        <v>477</v>
      </c>
      <c r="B480" s="19" t="s">
        <v>28</v>
      </c>
      <c r="C480" s="19" t="s">
        <v>28</v>
      </c>
      <c r="D480" s="41" t="s">
        <v>1750</v>
      </c>
      <c r="E480" s="23" t="s">
        <v>1751</v>
      </c>
      <c r="F480" s="41" t="s">
        <v>28</v>
      </c>
      <c r="G480" s="41" t="s">
        <v>87</v>
      </c>
      <c r="H480" s="41" t="s">
        <v>1752</v>
      </c>
      <c r="I480" s="41" t="s">
        <v>1753</v>
      </c>
      <c r="J480" s="27">
        <f t="shared" si="63"/>
        <v>0.356677754733752</v>
      </c>
      <c r="K480" s="41" t="s">
        <v>1754</v>
      </c>
      <c r="L480" s="70">
        <v>0.0978297824819148</v>
      </c>
      <c r="M480" s="71">
        <v>382.01</v>
      </c>
      <c r="N480" s="70">
        <v>0.0948021491233512</v>
      </c>
      <c r="O480" s="74">
        <v>382.015133</v>
      </c>
      <c r="P480" s="31">
        <v>382.015133</v>
      </c>
      <c r="Q480" s="37">
        <f t="shared" si="62"/>
        <v>0.00513300000000072</v>
      </c>
      <c r="R480" s="38">
        <f t="shared" si="64"/>
        <v>0.0948034229628619</v>
      </c>
      <c r="S480" s="41" t="s">
        <v>474</v>
      </c>
      <c r="T480" s="41" t="s">
        <v>33</v>
      </c>
      <c r="U480" s="41" t="s">
        <v>474</v>
      </c>
      <c r="V480" s="70" t="s">
        <v>475</v>
      </c>
      <c r="W480" s="19" t="s">
        <v>33</v>
      </c>
      <c r="X480" s="46"/>
      <c r="Y480" s="19" t="s">
        <v>1355</v>
      </c>
      <c r="Z480" s="42"/>
    </row>
    <row r="481" ht="18" customHeight="1" spans="1:26">
      <c r="A481" s="19">
        <v>478</v>
      </c>
      <c r="B481" s="19" t="s">
        <v>28</v>
      </c>
      <c r="C481" s="19" t="s">
        <v>28</v>
      </c>
      <c r="D481" s="41" t="s">
        <v>1755</v>
      </c>
      <c r="E481" s="23" t="s">
        <v>1756</v>
      </c>
      <c r="F481" s="41" t="s">
        <v>28</v>
      </c>
      <c r="G481" s="41" t="s">
        <v>31</v>
      </c>
      <c r="H481" s="41" t="s">
        <v>1757</v>
      </c>
      <c r="I481" s="41" t="s">
        <v>1758</v>
      </c>
      <c r="J481" s="27">
        <f t="shared" si="63"/>
        <v>0.513886336384467</v>
      </c>
      <c r="K481" s="41" t="s">
        <v>1759</v>
      </c>
      <c r="L481" s="70">
        <v>0.0727619150388468</v>
      </c>
      <c r="M481" s="71">
        <v>2164.47</v>
      </c>
      <c r="N481" s="70">
        <v>0.0678963356487523</v>
      </c>
      <c r="O481" s="74">
        <v>2164.474683</v>
      </c>
      <c r="P481" s="31">
        <v>2164.474683</v>
      </c>
      <c r="Q481" s="37">
        <f t="shared" si="62"/>
        <v>0.00468300000011368</v>
      </c>
      <c r="R481" s="38">
        <f t="shared" si="64"/>
        <v>0.0678964825477806</v>
      </c>
      <c r="S481" s="41" t="s">
        <v>498</v>
      </c>
      <c r="T481" s="41" t="s">
        <v>33</v>
      </c>
      <c r="U481" s="41" t="s">
        <v>498</v>
      </c>
      <c r="V481" s="70" t="s">
        <v>499</v>
      </c>
      <c r="W481" s="19" t="s">
        <v>33</v>
      </c>
      <c r="X481" s="46"/>
      <c r="Y481" s="19" t="s">
        <v>1355</v>
      </c>
      <c r="Z481" s="42"/>
    </row>
    <row r="482" ht="18" customHeight="1" spans="1:26">
      <c r="A482" s="19">
        <v>479</v>
      </c>
      <c r="B482" s="19" t="s">
        <v>28</v>
      </c>
      <c r="C482" s="19" t="s">
        <v>28</v>
      </c>
      <c r="D482" s="41" t="s">
        <v>1760</v>
      </c>
      <c r="E482" s="23" t="s">
        <v>1761</v>
      </c>
      <c r="F482" s="41" t="s">
        <v>28</v>
      </c>
      <c r="G482" s="41" t="s">
        <v>57</v>
      </c>
      <c r="H482" s="41" t="s">
        <v>1762</v>
      </c>
      <c r="I482" s="41" t="s">
        <v>1763</v>
      </c>
      <c r="J482" s="27">
        <f t="shared" si="63"/>
        <v>0.318192364563015</v>
      </c>
      <c r="K482" s="41" t="s">
        <v>1764</v>
      </c>
      <c r="L482" s="70">
        <v>0.0501714645413715</v>
      </c>
      <c r="M482" s="71">
        <v>336.35</v>
      </c>
      <c r="N482" s="70">
        <v>0.0501714645413715</v>
      </c>
      <c r="O482" s="74">
        <v>336.354273</v>
      </c>
      <c r="P482" s="32" t="s">
        <v>1764</v>
      </c>
      <c r="Q482" s="37">
        <f t="shared" si="62"/>
        <v>0.00427299999995512</v>
      </c>
      <c r="R482" s="38">
        <f t="shared" si="64"/>
        <v>0.0501714645413715</v>
      </c>
      <c r="S482" s="41" t="s">
        <v>88</v>
      </c>
      <c r="T482" s="41" t="s">
        <v>33</v>
      </c>
      <c r="U482" s="41" t="s">
        <v>88</v>
      </c>
      <c r="V482" s="70" t="s">
        <v>89</v>
      </c>
      <c r="W482" s="19" t="s">
        <v>33</v>
      </c>
      <c r="X482" s="46"/>
      <c r="Y482" s="19" t="s">
        <v>1355</v>
      </c>
      <c r="Z482" s="42"/>
    </row>
    <row r="483" ht="18" customHeight="1" spans="1:26">
      <c r="A483" s="19">
        <v>480</v>
      </c>
      <c r="B483" s="19" t="s">
        <v>33</v>
      </c>
      <c r="C483" s="19" t="s">
        <v>54</v>
      </c>
      <c r="D483" s="41" t="s">
        <v>1765</v>
      </c>
      <c r="E483" s="23" t="s">
        <v>1766</v>
      </c>
      <c r="F483" s="41" t="s">
        <v>28</v>
      </c>
      <c r="G483" s="41" t="s">
        <v>87</v>
      </c>
      <c r="H483" s="41" t="s">
        <v>1767</v>
      </c>
      <c r="I483" s="41" t="s">
        <v>1768</v>
      </c>
      <c r="J483" s="27">
        <f t="shared" si="63"/>
        <v>0.638382766732783</v>
      </c>
      <c r="K483" s="41" t="s">
        <v>1769</v>
      </c>
      <c r="L483" s="70">
        <v>0.0793201664860096</v>
      </c>
      <c r="M483" s="71">
        <v>147.81</v>
      </c>
      <c r="N483" s="70">
        <v>0.0693582217717527</v>
      </c>
      <c r="O483" s="74">
        <v>147.813202</v>
      </c>
      <c r="P483" s="31">
        <v>147.813202</v>
      </c>
      <c r="Q483" s="37">
        <f t="shared" si="62"/>
        <v>0.00320199999998749</v>
      </c>
      <c r="R483" s="38">
        <f t="shared" si="64"/>
        <v>0.069359724275143</v>
      </c>
      <c r="S483" s="41" t="s">
        <v>874</v>
      </c>
      <c r="T483" s="76" t="s">
        <v>28</v>
      </c>
      <c r="U483" s="41" t="s">
        <v>88</v>
      </c>
      <c r="V483" s="70" t="s">
        <v>89</v>
      </c>
      <c r="W483" s="19" t="s">
        <v>33</v>
      </c>
      <c r="X483" s="77" t="s">
        <v>1370</v>
      </c>
      <c r="Y483" s="19" t="s">
        <v>1355</v>
      </c>
      <c r="Z483" s="42" t="s">
        <v>1059</v>
      </c>
    </row>
    <row r="484" ht="18" customHeight="1" spans="1:26">
      <c r="A484" s="19">
        <v>481</v>
      </c>
      <c r="B484" s="19" t="s">
        <v>28</v>
      </c>
      <c r="C484" s="19" t="s">
        <v>28</v>
      </c>
      <c r="D484" s="41" t="s">
        <v>1770</v>
      </c>
      <c r="E484" s="23" t="s">
        <v>1771</v>
      </c>
      <c r="F484" s="41" t="s">
        <v>28</v>
      </c>
      <c r="G484" s="41" t="s">
        <v>1772</v>
      </c>
      <c r="H484" s="41" t="s">
        <v>1773</v>
      </c>
      <c r="I484" s="41" t="s">
        <v>1774</v>
      </c>
      <c r="J484" s="27">
        <f t="shared" si="63"/>
        <v>0.400040767447193</v>
      </c>
      <c r="K484" s="41" t="s">
        <v>1775</v>
      </c>
      <c r="L484" s="70">
        <v>0.0953566501781704</v>
      </c>
      <c r="M484" s="71">
        <v>495.33</v>
      </c>
      <c r="N484" s="70">
        <v>0.090146212559648</v>
      </c>
      <c r="O484" s="74">
        <v>495.329302</v>
      </c>
      <c r="P484" s="31">
        <v>495.329302</v>
      </c>
      <c r="Q484" s="37">
        <f t="shared" si="62"/>
        <v>-0.000697999999999865</v>
      </c>
      <c r="R484" s="38">
        <f t="shared" si="64"/>
        <v>0.0901460855290696</v>
      </c>
      <c r="S484" s="41" t="s">
        <v>1748</v>
      </c>
      <c r="T484" s="41" t="s">
        <v>33</v>
      </c>
      <c r="U484" s="41" t="s">
        <v>1748</v>
      </c>
      <c r="V484" s="70" t="s">
        <v>116</v>
      </c>
      <c r="W484" s="19" t="s">
        <v>33</v>
      </c>
      <c r="X484" s="46"/>
      <c r="Y484" s="19" t="s">
        <v>1355</v>
      </c>
      <c r="Z484" s="42"/>
    </row>
    <row r="485" ht="18" customHeight="1" spans="1:26">
      <c r="A485" s="19">
        <v>482</v>
      </c>
      <c r="B485" s="19" t="s">
        <v>28</v>
      </c>
      <c r="C485" s="19" t="s">
        <v>28</v>
      </c>
      <c r="D485" s="41" t="s">
        <v>1776</v>
      </c>
      <c r="E485" s="23" t="s">
        <v>1777</v>
      </c>
      <c r="F485" s="41" t="s">
        <v>28</v>
      </c>
      <c r="G485" s="41" t="s">
        <v>229</v>
      </c>
      <c r="H485" s="41" t="s">
        <v>1778</v>
      </c>
      <c r="I485" s="41" t="s">
        <v>1779</v>
      </c>
      <c r="J485" s="27">
        <f t="shared" si="63"/>
        <v>1.00207885662885</v>
      </c>
      <c r="K485" s="41" t="s">
        <v>1780</v>
      </c>
      <c r="L485" s="70">
        <v>0.199587655627552</v>
      </c>
      <c r="M485" s="71">
        <v>323.94</v>
      </c>
      <c r="N485" s="70">
        <v>0.161712876526323</v>
      </c>
      <c r="O485" s="74">
        <v>323.938222</v>
      </c>
      <c r="P485" s="31">
        <v>323.938222</v>
      </c>
      <c r="Q485" s="37">
        <f t="shared" si="62"/>
        <v>-0.00177800000000161</v>
      </c>
      <c r="R485" s="38">
        <f t="shared" si="64"/>
        <v>0.161711988937589</v>
      </c>
      <c r="S485" s="41" t="s">
        <v>387</v>
      </c>
      <c r="T485" s="41" t="s">
        <v>33</v>
      </c>
      <c r="U485" s="41" t="s">
        <v>387</v>
      </c>
      <c r="V485" s="70" t="s">
        <v>388</v>
      </c>
      <c r="W485" s="19" t="s">
        <v>33</v>
      </c>
      <c r="X485" s="46"/>
      <c r="Y485" s="19" t="s">
        <v>1355</v>
      </c>
      <c r="Z485" s="42"/>
    </row>
    <row r="486" ht="18" customHeight="1" spans="1:26">
      <c r="A486" s="19">
        <v>483</v>
      </c>
      <c r="B486" s="19" t="s">
        <v>28</v>
      </c>
      <c r="C486" s="19" t="s">
        <v>28</v>
      </c>
      <c r="D486" s="41" t="s">
        <v>1781</v>
      </c>
      <c r="E486" s="23" t="s">
        <v>1782</v>
      </c>
      <c r="F486" s="41" t="s">
        <v>28</v>
      </c>
      <c r="G486" s="41" t="s">
        <v>31</v>
      </c>
      <c r="H486" s="41" t="s">
        <v>1783</v>
      </c>
      <c r="I486" s="41" t="s">
        <v>1784</v>
      </c>
      <c r="J486" s="27">
        <f t="shared" si="63"/>
        <v>0.823304485338176</v>
      </c>
      <c r="K486" s="41" t="s">
        <v>1785</v>
      </c>
      <c r="L486" s="70">
        <v>0.176384493938922</v>
      </c>
      <c r="M486" s="71">
        <v>520.62</v>
      </c>
      <c r="N486" s="70">
        <v>0.176384493938922</v>
      </c>
      <c r="O486" s="74">
        <v>520.622881</v>
      </c>
      <c r="P486" s="32" t="s">
        <v>1785</v>
      </c>
      <c r="Q486" s="37">
        <f t="shared" si="62"/>
        <v>0.00288100000000213</v>
      </c>
      <c r="R486" s="38">
        <f t="shared" si="64"/>
        <v>0.176384493938922</v>
      </c>
      <c r="S486" s="41" t="s">
        <v>188</v>
      </c>
      <c r="T486" s="41" t="s">
        <v>33</v>
      </c>
      <c r="U486" s="41" t="s">
        <v>188</v>
      </c>
      <c r="V486" s="70" t="s">
        <v>253</v>
      </c>
      <c r="W486" s="19" t="s">
        <v>33</v>
      </c>
      <c r="X486" s="46"/>
      <c r="Y486" s="19" t="s">
        <v>1355</v>
      </c>
      <c r="Z486" s="42"/>
    </row>
    <row r="487" ht="18" customHeight="1" spans="1:26">
      <c r="A487" s="19">
        <v>484</v>
      </c>
      <c r="B487" s="19" t="s">
        <v>28</v>
      </c>
      <c r="C487" s="19" t="s">
        <v>28</v>
      </c>
      <c r="D487" s="41" t="s">
        <v>1786</v>
      </c>
      <c r="E487" s="23" t="s">
        <v>1787</v>
      </c>
      <c r="F487" s="41" t="s">
        <v>28</v>
      </c>
      <c r="G487" s="41" t="s">
        <v>72</v>
      </c>
      <c r="H487" s="41">
        <v>2307.55</v>
      </c>
      <c r="I487" s="41">
        <v>3400.91</v>
      </c>
      <c r="J487" s="27">
        <f t="shared" si="63"/>
        <v>0.473818552144049</v>
      </c>
      <c r="K487" s="41">
        <v>1116.51</v>
      </c>
      <c r="L487" s="70">
        <v>0.328297426277085</v>
      </c>
      <c r="M487" s="71">
        <v>948.54</v>
      </c>
      <c r="N487" s="70">
        <v>0.278907704114487</v>
      </c>
      <c r="O487" s="74">
        <v>948.544565</v>
      </c>
      <c r="P487" s="31">
        <v>948.544565</v>
      </c>
      <c r="Q487" s="37">
        <f t="shared" si="62"/>
        <v>0.00456500000007054</v>
      </c>
      <c r="R487" s="38">
        <f t="shared" si="64"/>
        <v>0.278909046402286</v>
      </c>
      <c r="S487" s="41" t="s">
        <v>188</v>
      </c>
      <c r="T487" s="41" t="s">
        <v>33</v>
      </c>
      <c r="U487" s="41" t="s">
        <v>188</v>
      </c>
      <c r="V487" s="70" t="s">
        <v>253</v>
      </c>
      <c r="W487" s="19" t="s">
        <v>33</v>
      </c>
      <c r="X487" s="46"/>
      <c r="Y487" s="19" t="s">
        <v>1355</v>
      </c>
      <c r="Z487" s="42"/>
    </row>
    <row r="488" ht="18" customHeight="1" spans="1:26">
      <c r="A488" s="19">
        <v>485</v>
      </c>
      <c r="B488" s="19" t="s">
        <v>28</v>
      </c>
      <c r="C488" s="19" t="s">
        <v>28</v>
      </c>
      <c r="D488" s="41" t="s">
        <v>1788</v>
      </c>
      <c r="E488" s="23" t="s">
        <v>1789</v>
      </c>
      <c r="F488" s="41" t="s">
        <v>28</v>
      </c>
      <c r="G488" s="41" t="s">
        <v>1790</v>
      </c>
      <c r="H488" s="41" t="s">
        <v>1791</v>
      </c>
      <c r="I488" s="41" t="s">
        <v>1792</v>
      </c>
      <c r="J488" s="27">
        <f t="shared" si="63"/>
        <v>0.215237717454321</v>
      </c>
      <c r="K488" s="41" t="s">
        <v>1793</v>
      </c>
      <c r="L488" s="70">
        <v>0.0515819736538653</v>
      </c>
      <c r="M488" s="71">
        <v>2997.34</v>
      </c>
      <c r="N488" s="70">
        <v>0.051547921832841</v>
      </c>
      <c r="O488" s="74">
        <v>2997.344331</v>
      </c>
      <c r="P488" s="31">
        <v>2997.344331</v>
      </c>
      <c r="Q488" s="37">
        <f t="shared" si="62"/>
        <v>0.00433099999963815</v>
      </c>
      <c r="R488" s="38">
        <f t="shared" si="64"/>
        <v>0.0515479963169</v>
      </c>
      <c r="S488" s="41" t="s">
        <v>93</v>
      </c>
      <c r="T488" s="41" t="s">
        <v>33</v>
      </c>
      <c r="U488" s="41" t="s">
        <v>93</v>
      </c>
      <c r="V488" s="70" t="s">
        <v>94</v>
      </c>
      <c r="W488" s="19" t="s">
        <v>33</v>
      </c>
      <c r="X488" s="46"/>
      <c r="Y488" s="19" t="s">
        <v>1355</v>
      </c>
      <c r="Z488" s="42"/>
    </row>
    <row r="489" ht="18" customHeight="1" spans="1:26">
      <c r="A489" s="19">
        <v>486</v>
      </c>
      <c r="B489" s="19" t="s">
        <v>33</v>
      </c>
      <c r="C489" s="19" t="s">
        <v>33</v>
      </c>
      <c r="D489" s="41" t="s">
        <v>1794</v>
      </c>
      <c r="E489" s="23" t="s">
        <v>1795</v>
      </c>
      <c r="F489" s="41" t="s">
        <v>28</v>
      </c>
      <c r="G489" s="41" t="s">
        <v>87</v>
      </c>
      <c r="H489" s="69">
        <v>33457.08</v>
      </c>
      <c r="I489" s="71">
        <v>49609.6</v>
      </c>
      <c r="J489" s="27">
        <f t="shared" si="63"/>
        <v>0.482783315220575</v>
      </c>
      <c r="K489" s="41" t="s">
        <v>1796</v>
      </c>
      <c r="L489" s="70">
        <v>0.0502638602206025</v>
      </c>
      <c r="M489" s="71">
        <v>2480.47</v>
      </c>
      <c r="N489" s="70">
        <v>0.0499</v>
      </c>
      <c r="O489" s="74">
        <v>2480.467416</v>
      </c>
      <c r="P489" s="80">
        <v>2480.467416</v>
      </c>
      <c r="Q489" s="37">
        <f t="shared" si="62"/>
        <v>-0.00258399999984249</v>
      </c>
      <c r="R489" s="81">
        <f t="shared" si="64"/>
        <v>0.0499997463394182</v>
      </c>
      <c r="S489" s="41" t="s">
        <v>88</v>
      </c>
      <c r="T489" s="41" t="s">
        <v>33</v>
      </c>
      <c r="U489" s="41" t="s">
        <v>88</v>
      </c>
      <c r="V489" s="70" t="s">
        <v>89</v>
      </c>
      <c r="W489" s="19" t="s">
        <v>33</v>
      </c>
      <c r="X489" s="77" t="s">
        <v>1391</v>
      </c>
      <c r="Y489" s="19" t="s">
        <v>1355</v>
      </c>
      <c r="Z489" s="42"/>
    </row>
    <row r="490" ht="18" customHeight="1" spans="1:26">
      <c r="A490" s="19">
        <v>487</v>
      </c>
      <c r="B490" s="19" t="s">
        <v>28</v>
      </c>
      <c r="C490" s="19" t="s">
        <v>28</v>
      </c>
      <c r="D490" s="41" t="s">
        <v>1797</v>
      </c>
      <c r="E490" s="23" t="s">
        <v>1798</v>
      </c>
      <c r="F490" s="41" t="s">
        <v>28</v>
      </c>
      <c r="G490" s="41" t="s">
        <v>215</v>
      </c>
      <c r="H490" s="71">
        <v>1140.41</v>
      </c>
      <c r="I490" s="69">
        <v>4372.38</v>
      </c>
      <c r="J490" s="27">
        <f t="shared" si="63"/>
        <v>2.83404214273814</v>
      </c>
      <c r="K490" s="41">
        <v>411.56</v>
      </c>
      <c r="L490" s="70">
        <v>0.0941272259044273</v>
      </c>
      <c r="M490" s="41">
        <v>411.56</v>
      </c>
      <c r="N490" s="70">
        <v>0.0941272259044273</v>
      </c>
      <c r="O490" s="74">
        <v>411.564151</v>
      </c>
      <c r="P490" s="32">
        <v>411.56</v>
      </c>
      <c r="Q490" s="37">
        <f t="shared" si="62"/>
        <v>0.00415099999997892</v>
      </c>
      <c r="R490" s="38">
        <f t="shared" si="64"/>
        <v>0.0941272259044273</v>
      </c>
      <c r="S490" s="41" t="s">
        <v>211</v>
      </c>
      <c r="T490" s="41" t="s">
        <v>33</v>
      </c>
      <c r="U490" s="41" t="s">
        <v>80</v>
      </c>
      <c r="V490" s="114" t="s">
        <v>81</v>
      </c>
      <c r="W490" s="19" t="s">
        <v>33</v>
      </c>
      <c r="X490" s="41"/>
      <c r="Y490" s="19" t="s">
        <v>1355</v>
      </c>
      <c r="Z490" s="42"/>
    </row>
    <row r="491" ht="18" customHeight="1" spans="1:26">
      <c r="A491" s="19">
        <v>488</v>
      </c>
      <c r="B491" s="19" t="s">
        <v>28</v>
      </c>
      <c r="C491" s="19" t="s">
        <v>28</v>
      </c>
      <c r="D491" s="41" t="s">
        <v>1799</v>
      </c>
      <c r="E491" s="23" t="s">
        <v>1800</v>
      </c>
      <c r="F491" s="41" t="s">
        <v>28</v>
      </c>
      <c r="G491" s="41" t="s">
        <v>72</v>
      </c>
      <c r="H491" s="71">
        <v>1853.4</v>
      </c>
      <c r="I491" s="69">
        <v>3007.01</v>
      </c>
      <c r="J491" s="27">
        <f t="shared" si="63"/>
        <v>0.622429049314773</v>
      </c>
      <c r="K491" s="41">
        <v>346.32</v>
      </c>
      <c r="L491" s="70">
        <v>0.115170884034306</v>
      </c>
      <c r="M491" s="71">
        <v>346.27</v>
      </c>
      <c r="N491" s="70">
        <v>0.115154256221296</v>
      </c>
      <c r="O491" s="74">
        <v>346.274665</v>
      </c>
      <c r="P491" s="31">
        <v>346.274665</v>
      </c>
      <c r="Q491" s="37">
        <f t="shared" si="62"/>
        <v>0.00466500000004544</v>
      </c>
      <c r="R491" s="38">
        <f t="shared" si="64"/>
        <v>0.11515580759625</v>
      </c>
      <c r="S491" s="41" t="s">
        <v>354</v>
      </c>
      <c r="T491" s="41" t="s">
        <v>33</v>
      </c>
      <c r="U491" s="41" t="s">
        <v>183</v>
      </c>
      <c r="V491" s="70" t="s">
        <v>184</v>
      </c>
      <c r="W491" s="19" t="s">
        <v>33</v>
      </c>
      <c r="X491" s="41"/>
      <c r="Y491" s="19" t="s">
        <v>1355</v>
      </c>
      <c r="Z491" s="42"/>
    </row>
    <row r="492" ht="18" customHeight="1" spans="1:26">
      <c r="A492" s="19">
        <v>489</v>
      </c>
      <c r="B492" s="19" t="s">
        <v>28</v>
      </c>
      <c r="C492" s="19" t="s">
        <v>28</v>
      </c>
      <c r="D492" s="41" t="s">
        <v>1801</v>
      </c>
      <c r="E492" s="23" t="s">
        <v>1802</v>
      </c>
      <c r="F492" s="41" t="s">
        <v>28</v>
      </c>
      <c r="G492" s="41" t="s">
        <v>84</v>
      </c>
      <c r="H492" s="71">
        <v>132.36</v>
      </c>
      <c r="I492" s="69">
        <v>277.06</v>
      </c>
      <c r="J492" s="27">
        <f t="shared" ref="J492:J527" si="65">(I492-H492)/H492</f>
        <v>1.09323058325778</v>
      </c>
      <c r="K492" s="41">
        <v>165.58</v>
      </c>
      <c r="L492" s="70">
        <v>0.597632281816213</v>
      </c>
      <c r="M492" s="71">
        <v>165.58</v>
      </c>
      <c r="N492" s="70">
        <v>0.597632281816213</v>
      </c>
      <c r="O492" s="74">
        <v>165.582149</v>
      </c>
      <c r="P492" s="32">
        <v>165.58</v>
      </c>
      <c r="Q492" s="37">
        <f t="shared" si="62"/>
        <v>0.00214899999997442</v>
      </c>
      <c r="R492" s="38">
        <f t="shared" ref="R492:R527" si="66">P492/I492</f>
        <v>0.597632281816213</v>
      </c>
      <c r="S492" s="41" t="s">
        <v>483</v>
      </c>
      <c r="T492" s="41" t="s">
        <v>33</v>
      </c>
      <c r="U492" s="41" t="s">
        <v>483</v>
      </c>
      <c r="V492" s="70" t="s">
        <v>399</v>
      </c>
      <c r="W492" s="19" t="s">
        <v>33</v>
      </c>
      <c r="X492" s="41"/>
      <c r="Y492" s="19" t="s">
        <v>1355</v>
      </c>
      <c r="Z492" s="42"/>
    </row>
    <row r="493" ht="18" customHeight="1" spans="1:26">
      <c r="A493" s="19">
        <v>490</v>
      </c>
      <c r="B493" s="19" t="s">
        <v>28</v>
      </c>
      <c r="C493" s="19" t="s">
        <v>28</v>
      </c>
      <c r="D493" s="41" t="s">
        <v>1803</v>
      </c>
      <c r="E493" s="23" t="s">
        <v>1804</v>
      </c>
      <c r="F493" s="41" t="s">
        <v>28</v>
      </c>
      <c r="G493" s="41" t="s">
        <v>473</v>
      </c>
      <c r="H493" s="71">
        <v>1515.38</v>
      </c>
      <c r="I493" s="69">
        <v>2466.41</v>
      </c>
      <c r="J493" s="27">
        <f t="shared" si="65"/>
        <v>0.627585160157848</v>
      </c>
      <c r="K493" s="41">
        <v>138.94</v>
      </c>
      <c r="L493" s="70">
        <v>0.0563328886924721</v>
      </c>
      <c r="M493" s="71">
        <v>128.16</v>
      </c>
      <c r="N493" s="70">
        <v>0.0519621636305399</v>
      </c>
      <c r="O493" s="74">
        <v>128.168433</v>
      </c>
      <c r="P493" s="31">
        <v>128.168433</v>
      </c>
      <c r="Q493" s="37">
        <f t="shared" si="62"/>
        <v>0.00843299999999658</v>
      </c>
      <c r="R493" s="38">
        <f t="shared" si="66"/>
        <v>0.0519655827700991</v>
      </c>
      <c r="S493" s="41" t="s">
        <v>203</v>
      </c>
      <c r="T493" s="41" t="s">
        <v>33</v>
      </c>
      <c r="U493" s="41" t="s">
        <v>203</v>
      </c>
      <c r="V493" s="70" t="s">
        <v>204</v>
      </c>
      <c r="W493" s="19" t="s">
        <v>33</v>
      </c>
      <c r="X493" s="41"/>
      <c r="Y493" s="19" t="s">
        <v>1355</v>
      </c>
      <c r="Z493" s="42"/>
    </row>
    <row r="494" ht="18" customHeight="1" spans="1:26">
      <c r="A494" s="19">
        <v>491</v>
      </c>
      <c r="B494" s="19" t="s">
        <v>28</v>
      </c>
      <c r="C494" s="19" t="s">
        <v>28</v>
      </c>
      <c r="D494" s="41" t="s">
        <v>1805</v>
      </c>
      <c r="E494" s="23" t="s">
        <v>1806</v>
      </c>
      <c r="F494" s="41" t="s">
        <v>28</v>
      </c>
      <c r="G494" s="41" t="s">
        <v>31</v>
      </c>
      <c r="H494" s="71">
        <v>920.37</v>
      </c>
      <c r="I494" s="69">
        <v>1149.18</v>
      </c>
      <c r="J494" s="27">
        <f t="shared" si="65"/>
        <v>0.248606538674664</v>
      </c>
      <c r="K494" s="41">
        <v>120.02</v>
      </c>
      <c r="L494" s="70">
        <v>0.104439687429297</v>
      </c>
      <c r="M494" s="71">
        <v>120.02</v>
      </c>
      <c r="N494" s="70">
        <v>0.104439687429297</v>
      </c>
      <c r="O494" s="74">
        <v>120.02172</v>
      </c>
      <c r="P494" s="32">
        <v>120.02</v>
      </c>
      <c r="Q494" s="37">
        <f t="shared" si="62"/>
        <v>0.00172000000000594</v>
      </c>
      <c r="R494" s="38">
        <f t="shared" si="66"/>
        <v>0.104439687429297</v>
      </c>
      <c r="S494" s="41" t="s">
        <v>474</v>
      </c>
      <c r="T494" s="41" t="s">
        <v>33</v>
      </c>
      <c r="U494" s="41" t="s">
        <v>474</v>
      </c>
      <c r="V494" s="70" t="s">
        <v>475</v>
      </c>
      <c r="W494" s="19" t="s">
        <v>33</v>
      </c>
      <c r="X494" s="41"/>
      <c r="Y494" s="19" t="s">
        <v>1355</v>
      </c>
      <c r="Z494" s="42"/>
    </row>
    <row r="495" ht="18" customHeight="1" spans="1:26">
      <c r="A495" s="19">
        <v>492</v>
      </c>
      <c r="B495" s="19" t="s">
        <v>28</v>
      </c>
      <c r="C495" s="19" t="s">
        <v>28</v>
      </c>
      <c r="D495" s="41" t="s">
        <v>1807</v>
      </c>
      <c r="E495" s="23" t="s">
        <v>1808</v>
      </c>
      <c r="F495" s="41" t="s">
        <v>28</v>
      </c>
      <c r="G495" s="41" t="s">
        <v>31</v>
      </c>
      <c r="H495" s="71">
        <v>2217.33</v>
      </c>
      <c r="I495" s="69">
        <v>3028.73</v>
      </c>
      <c r="J495" s="27">
        <f t="shared" si="65"/>
        <v>0.365935607239337</v>
      </c>
      <c r="K495" s="41">
        <v>157.98</v>
      </c>
      <c r="L495" s="70">
        <v>0.0521604765033529</v>
      </c>
      <c r="M495" s="71">
        <v>157.98</v>
      </c>
      <c r="N495" s="70">
        <v>0.0521604765033529</v>
      </c>
      <c r="O495" s="74">
        <v>157.989944</v>
      </c>
      <c r="P495" s="32">
        <v>157.98</v>
      </c>
      <c r="Q495" s="37">
        <f t="shared" si="62"/>
        <v>0.0099440000000186</v>
      </c>
      <c r="R495" s="38">
        <f t="shared" si="66"/>
        <v>0.0521604765033529</v>
      </c>
      <c r="S495" s="41" t="s">
        <v>422</v>
      </c>
      <c r="T495" s="41" t="s">
        <v>33</v>
      </c>
      <c r="U495" s="41" t="s">
        <v>422</v>
      </c>
      <c r="V495" s="70" t="s">
        <v>1613</v>
      </c>
      <c r="W495" s="19" t="s">
        <v>33</v>
      </c>
      <c r="X495" s="41"/>
      <c r="Y495" s="19" t="s">
        <v>1355</v>
      </c>
      <c r="Z495" s="42"/>
    </row>
    <row r="496" ht="18" customHeight="1" spans="1:26">
      <c r="A496" s="19">
        <v>493</v>
      </c>
      <c r="B496" s="19" t="s">
        <v>28</v>
      </c>
      <c r="C496" s="19" t="s">
        <v>28</v>
      </c>
      <c r="D496" s="41" t="s">
        <v>1809</v>
      </c>
      <c r="E496" s="23" t="s">
        <v>1810</v>
      </c>
      <c r="F496" s="41" t="s">
        <v>28</v>
      </c>
      <c r="G496" s="41" t="s">
        <v>72</v>
      </c>
      <c r="H496" s="71">
        <v>1348.51</v>
      </c>
      <c r="I496" s="69">
        <v>10916.08</v>
      </c>
      <c r="J496" s="27">
        <f t="shared" si="65"/>
        <v>7.0949195779045</v>
      </c>
      <c r="K496" s="41">
        <v>592.27</v>
      </c>
      <c r="L496" s="70">
        <v>0.0542566562355717</v>
      </c>
      <c r="M496" s="71">
        <v>585.72</v>
      </c>
      <c r="N496" s="70">
        <v>0.053656623989564</v>
      </c>
      <c r="O496" s="74">
        <v>585.725401</v>
      </c>
      <c r="P496" s="31">
        <v>585.725401</v>
      </c>
      <c r="Q496" s="37">
        <f t="shared" si="62"/>
        <v>0.00540100000000621</v>
      </c>
      <c r="R496" s="38">
        <f t="shared" si="66"/>
        <v>0.053657118764245</v>
      </c>
      <c r="S496" s="41" t="s">
        <v>68</v>
      </c>
      <c r="T496" s="41" t="s">
        <v>33</v>
      </c>
      <c r="U496" s="41" t="s">
        <v>548</v>
      </c>
      <c r="V496" s="70" t="s">
        <v>549</v>
      </c>
      <c r="W496" s="19" t="s">
        <v>33</v>
      </c>
      <c r="X496" s="41"/>
      <c r="Y496" s="19" t="s">
        <v>1355</v>
      </c>
      <c r="Z496" s="42"/>
    </row>
    <row r="497" ht="18" customHeight="1" spans="1:26">
      <c r="A497" s="19">
        <v>494</v>
      </c>
      <c r="B497" s="19" t="s">
        <v>28</v>
      </c>
      <c r="C497" s="19" t="s">
        <v>28</v>
      </c>
      <c r="D497" s="41" t="s">
        <v>1811</v>
      </c>
      <c r="E497" s="23" t="s">
        <v>1812</v>
      </c>
      <c r="F497" s="41" t="s">
        <v>28</v>
      </c>
      <c r="G497" s="41" t="s">
        <v>626</v>
      </c>
      <c r="H497" s="71">
        <v>2086.82</v>
      </c>
      <c r="I497" s="69">
        <v>2659.15</v>
      </c>
      <c r="J497" s="27">
        <f t="shared" si="65"/>
        <v>0.274259399469049</v>
      </c>
      <c r="K497" s="41">
        <v>279.66</v>
      </c>
      <c r="L497" s="70">
        <v>0.105168944963616</v>
      </c>
      <c r="M497" s="71">
        <v>274.19</v>
      </c>
      <c r="N497" s="70">
        <v>0.103111896658707</v>
      </c>
      <c r="O497" s="74">
        <v>274.194545</v>
      </c>
      <c r="P497" s="31">
        <v>274.194545</v>
      </c>
      <c r="Q497" s="37">
        <f t="shared" si="62"/>
        <v>0.00454500000000735</v>
      </c>
      <c r="R497" s="38">
        <f t="shared" si="66"/>
        <v>0.103113605851494</v>
      </c>
      <c r="S497" s="41" t="s">
        <v>474</v>
      </c>
      <c r="T497" s="41" t="s">
        <v>33</v>
      </c>
      <c r="U497" s="41" t="s">
        <v>474</v>
      </c>
      <c r="V497" s="70" t="s">
        <v>475</v>
      </c>
      <c r="W497" s="19" t="s">
        <v>33</v>
      </c>
      <c r="X497" s="41"/>
      <c r="Y497" s="19" t="s">
        <v>1355</v>
      </c>
      <c r="Z497" s="42"/>
    </row>
    <row r="498" ht="18" customHeight="1" spans="1:26">
      <c r="A498" s="19">
        <v>495</v>
      </c>
      <c r="B498" s="19" t="s">
        <v>28</v>
      </c>
      <c r="C498" s="19" t="s">
        <v>28</v>
      </c>
      <c r="D498" s="41" t="s">
        <v>1813</v>
      </c>
      <c r="E498" s="23" t="s">
        <v>1814</v>
      </c>
      <c r="F498" s="41" t="s">
        <v>28</v>
      </c>
      <c r="G498" s="41" t="s">
        <v>84</v>
      </c>
      <c r="H498" s="71">
        <v>6892.09</v>
      </c>
      <c r="I498" s="69">
        <v>8547.15</v>
      </c>
      <c r="J498" s="27">
        <f t="shared" si="65"/>
        <v>0.240139057963549</v>
      </c>
      <c r="K498" s="41">
        <v>435.88</v>
      </c>
      <c r="L498" s="70">
        <v>0.0509971159977302</v>
      </c>
      <c r="M498" s="71">
        <v>429.93</v>
      </c>
      <c r="N498" s="70">
        <v>0.0503009775188221</v>
      </c>
      <c r="O498" s="74">
        <v>429.934344</v>
      </c>
      <c r="P498" s="31">
        <v>429.934344</v>
      </c>
      <c r="Q498" s="37">
        <f t="shared" si="62"/>
        <v>0.00434400000000323</v>
      </c>
      <c r="R498" s="38">
        <f t="shared" si="66"/>
        <v>0.0503014857584107</v>
      </c>
      <c r="S498" s="41" t="s">
        <v>354</v>
      </c>
      <c r="T498" s="41" t="s">
        <v>33</v>
      </c>
      <c r="U498" s="41" t="s">
        <v>183</v>
      </c>
      <c r="V498" s="70" t="s">
        <v>184</v>
      </c>
      <c r="W498" s="19" t="s">
        <v>33</v>
      </c>
      <c r="X498" s="41"/>
      <c r="Y498" s="19" t="s">
        <v>1355</v>
      </c>
      <c r="Z498" s="42"/>
    </row>
    <row r="499" ht="18" customHeight="1" spans="1:26">
      <c r="A499" s="19">
        <v>496</v>
      </c>
      <c r="B499" s="19" t="s">
        <v>28</v>
      </c>
      <c r="C499" s="19" t="s">
        <v>28</v>
      </c>
      <c r="D499" s="41" t="s">
        <v>1815</v>
      </c>
      <c r="E499" s="23" t="s">
        <v>1816</v>
      </c>
      <c r="F499" s="41" t="s">
        <v>28</v>
      </c>
      <c r="G499" s="41" t="s">
        <v>50</v>
      </c>
      <c r="H499" s="71">
        <v>11129.6</v>
      </c>
      <c r="I499" s="69">
        <v>16278.54</v>
      </c>
      <c r="J499" s="27">
        <f t="shared" si="65"/>
        <v>0.46263477573318</v>
      </c>
      <c r="K499" s="41">
        <v>1255.93</v>
      </c>
      <c r="L499" s="70">
        <v>0.0771524964769568</v>
      </c>
      <c r="M499" s="71">
        <v>1118.05</v>
      </c>
      <c r="N499" s="70">
        <v>0.0686824494088536</v>
      </c>
      <c r="O499" s="74">
        <v>1118.050176</v>
      </c>
      <c r="P499" s="31">
        <v>1118.050176</v>
      </c>
      <c r="Q499" s="37">
        <f t="shared" si="62"/>
        <v>0.00017600000001039</v>
      </c>
      <c r="R499" s="38">
        <f t="shared" si="66"/>
        <v>0.068682460220634</v>
      </c>
      <c r="S499" s="41" t="s">
        <v>1817</v>
      </c>
      <c r="T499" s="41" t="s">
        <v>33</v>
      </c>
      <c r="U499" s="41" t="s">
        <v>813</v>
      </c>
      <c r="V499" s="70" t="s">
        <v>814</v>
      </c>
      <c r="W499" s="19" t="s">
        <v>33</v>
      </c>
      <c r="X499" s="41"/>
      <c r="Y499" s="19" t="s">
        <v>1355</v>
      </c>
      <c r="Z499" s="42"/>
    </row>
    <row r="500" ht="18" customHeight="1" spans="1:26">
      <c r="A500" s="19">
        <v>497</v>
      </c>
      <c r="B500" s="19" t="s">
        <v>28</v>
      </c>
      <c r="C500" s="19" t="s">
        <v>28</v>
      </c>
      <c r="D500" s="41" t="s">
        <v>1818</v>
      </c>
      <c r="E500" s="23" t="s">
        <v>1819</v>
      </c>
      <c r="F500" s="41" t="s">
        <v>28</v>
      </c>
      <c r="G500" s="41" t="s">
        <v>106</v>
      </c>
      <c r="H500" s="71">
        <v>876.42</v>
      </c>
      <c r="I500" s="71">
        <v>1464.2</v>
      </c>
      <c r="J500" s="27">
        <f t="shared" si="65"/>
        <v>0.670660185755688</v>
      </c>
      <c r="K500" s="41">
        <v>149.36</v>
      </c>
      <c r="L500" s="70">
        <v>0.102007922414971</v>
      </c>
      <c r="M500" s="71">
        <v>136.37</v>
      </c>
      <c r="N500" s="70">
        <v>0.0931361835814779</v>
      </c>
      <c r="O500" s="74">
        <v>136.370504</v>
      </c>
      <c r="P500" s="31">
        <v>136.370504</v>
      </c>
      <c r="Q500" s="37">
        <f t="shared" si="62"/>
        <v>0.000504000000006499</v>
      </c>
      <c r="R500" s="38">
        <f t="shared" si="66"/>
        <v>0.0931365277967491</v>
      </c>
      <c r="S500" s="41" t="s">
        <v>548</v>
      </c>
      <c r="T500" s="41" t="s">
        <v>33</v>
      </c>
      <c r="U500" s="41" t="s">
        <v>548</v>
      </c>
      <c r="V500" s="70" t="s">
        <v>549</v>
      </c>
      <c r="W500" s="19" t="s">
        <v>33</v>
      </c>
      <c r="X500" s="41"/>
      <c r="Y500" s="19" t="s">
        <v>1355</v>
      </c>
      <c r="Z500" s="42"/>
    </row>
    <row r="501" ht="18" customHeight="1" spans="1:26">
      <c r="A501" s="19">
        <v>498</v>
      </c>
      <c r="B501" s="19" t="s">
        <v>28</v>
      </c>
      <c r="C501" s="19" t="s">
        <v>28</v>
      </c>
      <c r="D501" s="41" t="s">
        <v>1820</v>
      </c>
      <c r="E501" s="23" t="s">
        <v>1821</v>
      </c>
      <c r="F501" s="41" t="s">
        <v>28</v>
      </c>
      <c r="G501" s="41" t="s">
        <v>97</v>
      </c>
      <c r="H501" s="71">
        <v>424.36</v>
      </c>
      <c r="I501" s="69">
        <v>539.14</v>
      </c>
      <c r="J501" s="27">
        <f t="shared" si="65"/>
        <v>0.270477896125931</v>
      </c>
      <c r="K501" s="41">
        <v>108.63</v>
      </c>
      <c r="L501" s="70">
        <v>0.20148755425307</v>
      </c>
      <c r="M501" s="41">
        <v>108.63</v>
      </c>
      <c r="N501" s="70">
        <v>0.20148755425307</v>
      </c>
      <c r="O501" s="74">
        <v>108.633414</v>
      </c>
      <c r="P501" s="32">
        <v>108.63</v>
      </c>
      <c r="Q501" s="37">
        <f t="shared" si="62"/>
        <v>0.00341400000000647</v>
      </c>
      <c r="R501" s="38">
        <f t="shared" si="66"/>
        <v>0.20148755425307</v>
      </c>
      <c r="S501" s="41" t="s">
        <v>474</v>
      </c>
      <c r="T501" s="41" t="s">
        <v>33</v>
      </c>
      <c r="U501" s="41" t="s">
        <v>474</v>
      </c>
      <c r="V501" s="70" t="s">
        <v>475</v>
      </c>
      <c r="W501" s="19" t="s">
        <v>33</v>
      </c>
      <c r="X501" s="41"/>
      <c r="Y501" s="19" t="s">
        <v>1355</v>
      </c>
      <c r="Z501" s="42"/>
    </row>
    <row r="502" ht="18" customHeight="1" spans="1:26">
      <c r="A502" s="19">
        <v>499</v>
      </c>
      <c r="B502" s="19" t="s">
        <v>28</v>
      </c>
      <c r="C502" s="19" t="s">
        <v>28</v>
      </c>
      <c r="D502" s="41" t="s">
        <v>1822</v>
      </c>
      <c r="E502" s="23" t="s">
        <v>1823</v>
      </c>
      <c r="F502" s="41" t="s">
        <v>28</v>
      </c>
      <c r="G502" s="41" t="s">
        <v>626</v>
      </c>
      <c r="H502" s="71">
        <v>63.04</v>
      </c>
      <c r="I502" s="69">
        <v>75.72</v>
      </c>
      <c r="J502" s="27">
        <f t="shared" si="65"/>
        <v>0.201142131979695</v>
      </c>
      <c r="K502" s="71">
        <v>101.19</v>
      </c>
      <c r="L502" s="70">
        <v>1.33637083993661</v>
      </c>
      <c r="M502" s="71">
        <v>101.19</v>
      </c>
      <c r="N502" s="70">
        <v>1.33637083993661</v>
      </c>
      <c r="O502" s="74">
        <v>101.197955</v>
      </c>
      <c r="P502" s="28">
        <v>101.19</v>
      </c>
      <c r="Q502" s="37">
        <f t="shared" si="62"/>
        <v>0.00795499999999549</v>
      </c>
      <c r="R502" s="38">
        <f t="shared" si="66"/>
        <v>1.33637083993661</v>
      </c>
      <c r="S502" s="41" t="s">
        <v>171</v>
      </c>
      <c r="T502" s="41" t="s">
        <v>33</v>
      </c>
      <c r="U502" s="41" t="s">
        <v>171</v>
      </c>
      <c r="V502" s="70" t="s">
        <v>136</v>
      </c>
      <c r="W502" s="19" t="s">
        <v>33</v>
      </c>
      <c r="X502" s="41"/>
      <c r="Y502" s="19" t="s">
        <v>1355</v>
      </c>
      <c r="Z502" s="42"/>
    </row>
    <row r="503" ht="18" customHeight="1" spans="1:27">
      <c r="A503" s="19">
        <v>500</v>
      </c>
      <c r="B503" s="19" t="s">
        <v>33</v>
      </c>
      <c r="C503" s="19" t="s">
        <v>54</v>
      </c>
      <c r="D503" s="41" t="s">
        <v>1824</v>
      </c>
      <c r="E503" s="23" t="s">
        <v>1825</v>
      </c>
      <c r="F503" s="41" t="s">
        <v>28</v>
      </c>
      <c r="G503" s="41" t="s">
        <v>50</v>
      </c>
      <c r="H503" s="71">
        <v>1665.35</v>
      </c>
      <c r="I503" s="69">
        <v>2752.81</v>
      </c>
      <c r="J503" s="27">
        <f t="shared" si="65"/>
        <v>0.652991863572222</v>
      </c>
      <c r="K503" s="41">
        <v>429.07</v>
      </c>
      <c r="L503" s="70">
        <v>0.155866187640992</v>
      </c>
      <c r="M503" s="71"/>
      <c r="N503" s="70"/>
      <c r="O503" s="74">
        <v>429.075001</v>
      </c>
      <c r="P503" s="32">
        <v>429.07</v>
      </c>
      <c r="Q503" s="39">
        <f t="shared" si="62"/>
        <v>429.075001</v>
      </c>
      <c r="R503" s="38">
        <f t="shared" si="66"/>
        <v>0.155866187640992</v>
      </c>
      <c r="S503" s="41" t="s">
        <v>1200</v>
      </c>
      <c r="T503" s="76" t="s">
        <v>28</v>
      </c>
      <c r="U503" s="41" t="s">
        <v>1200</v>
      </c>
      <c r="V503" s="70" t="s">
        <v>1137</v>
      </c>
      <c r="W503" s="60" t="s">
        <v>28</v>
      </c>
      <c r="X503" s="41" t="s">
        <v>1826</v>
      </c>
      <c r="Y503" s="19" t="s">
        <v>1355</v>
      </c>
      <c r="Z503" s="42" t="s">
        <v>1827</v>
      </c>
      <c r="AA503" s="17" t="s">
        <v>1828</v>
      </c>
    </row>
    <row r="504" ht="18" customHeight="1" spans="1:26">
      <c r="A504" s="19">
        <v>501</v>
      </c>
      <c r="B504" s="19" t="s">
        <v>28</v>
      </c>
      <c r="C504" s="19" t="s">
        <v>28</v>
      </c>
      <c r="D504" s="41" t="s">
        <v>1829</v>
      </c>
      <c r="E504" s="23" t="s">
        <v>1830</v>
      </c>
      <c r="F504" s="41" t="s">
        <v>28</v>
      </c>
      <c r="G504" s="41" t="s">
        <v>50</v>
      </c>
      <c r="H504" s="71">
        <v>70.79</v>
      </c>
      <c r="I504" s="69">
        <v>22891.07</v>
      </c>
      <c r="J504" s="27">
        <f t="shared" si="65"/>
        <v>322.365870885718</v>
      </c>
      <c r="K504" s="41">
        <v>1993.67</v>
      </c>
      <c r="L504" s="70">
        <v>0.0870937881016484</v>
      </c>
      <c r="M504" s="71">
        <v>1838.07</v>
      </c>
      <c r="N504" s="70">
        <v>0.0802963775830488</v>
      </c>
      <c r="O504" s="74">
        <v>1838.077039</v>
      </c>
      <c r="P504" s="31">
        <v>1838.077039</v>
      </c>
      <c r="Q504" s="37">
        <f t="shared" si="62"/>
        <v>0.00703900000007707</v>
      </c>
      <c r="R504" s="38">
        <f t="shared" si="66"/>
        <v>0.0802966850828729</v>
      </c>
      <c r="S504" s="41" t="s">
        <v>230</v>
      </c>
      <c r="T504" s="41" t="s">
        <v>33</v>
      </c>
      <c r="U504" s="41" t="s">
        <v>230</v>
      </c>
      <c r="V504" s="70" t="s">
        <v>231</v>
      </c>
      <c r="W504" s="19" t="s">
        <v>33</v>
      </c>
      <c r="X504" s="41"/>
      <c r="Y504" s="19" t="s">
        <v>1355</v>
      </c>
      <c r="Z504" s="42"/>
    </row>
    <row r="505" ht="18" customHeight="1" spans="1:26">
      <c r="A505" s="19">
        <v>502</v>
      </c>
      <c r="B505" s="19" t="s">
        <v>28</v>
      </c>
      <c r="C505" s="19" t="s">
        <v>28</v>
      </c>
      <c r="D505" s="41" t="s">
        <v>1831</v>
      </c>
      <c r="E505" s="23" t="s">
        <v>1832</v>
      </c>
      <c r="F505" s="41" t="s">
        <v>28</v>
      </c>
      <c r="G505" s="41" t="s">
        <v>50</v>
      </c>
      <c r="H505" s="71">
        <v>2054.21</v>
      </c>
      <c r="I505" s="69">
        <v>14094.08</v>
      </c>
      <c r="J505" s="27">
        <f t="shared" si="65"/>
        <v>5.86107067923922</v>
      </c>
      <c r="K505" s="41">
        <v>1115.85</v>
      </c>
      <c r="L505" s="70">
        <v>0.0791715386885841</v>
      </c>
      <c r="M505" s="71">
        <v>1102.54</v>
      </c>
      <c r="N505" s="70">
        <v>0.078227170556716</v>
      </c>
      <c r="O505" s="74">
        <v>1102.54463</v>
      </c>
      <c r="P505" s="31">
        <v>1102.54463</v>
      </c>
      <c r="Q505" s="37">
        <f t="shared" si="62"/>
        <v>0.0046300000001338</v>
      </c>
      <c r="R505" s="38">
        <f t="shared" si="66"/>
        <v>0.0782274990634366</v>
      </c>
      <c r="S505" s="41" t="s">
        <v>171</v>
      </c>
      <c r="T505" s="41" t="s">
        <v>33</v>
      </c>
      <c r="U505" s="41" t="s">
        <v>188</v>
      </c>
      <c r="V505" s="114" t="s">
        <v>253</v>
      </c>
      <c r="W505" s="19" t="s">
        <v>33</v>
      </c>
      <c r="X505" s="41"/>
      <c r="Y505" s="19" t="s">
        <v>1355</v>
      </c>
      <c r="Z505" s="42"/>
    </row>
    <row r="506" ht="18" customHeight="1" spans="1:26">
      <c r="A506" s="19">
        <v>503</v>
      </c>
      <c r="B506" s="19" t="s">
        <v>28</v>
      </c>
      <c r="C506" s="19" t="s">
        <v>28</v>
      </c>
      <c r="D506" s="41" t="s">
        <v>1833</v>
      </c>
      <c r="E506" s="23" t="s">
        <v>1834</v>
      </c>
      <c r="F506" s="41" t="s">
        <v>28</v>
      </c>
      <c r="G506" s="41" t="s">
        <v>72</v>
      </c>
      <c r="H506" s="71">
        <v>3068.38</v>
      </c>
      <c r="I506" s="69">
        <v>3821.56</v>
      </c>
      <c r="J506" s="27">
        <f t="shared" si="65"/>
        <v>0.245465033665974</v>
      </c>
      <c r="K506" s="41">
        <v>208.59</v>
      </c>
      <c r="L506" s="70">
        <v>0.0545824218382022</v>
      </c>
      <c r="M506" s="41">
        <v>208.59</v>
      </c>
      <c r="N506" s="70">
        <v>0.0545824218382022</v>
      </c>
      <c r="O506" s="74">
        <v>208.594357</v>
      </c>
      <c r="P506" s="32">
        <v>208.59</v>
      </c>
      <c r="Q506" s="37">
        <f t="shared" si="62"/>
        <v>0.00435699999999883</v>
      </c>
      <c r="R506" s="38">
        <f t="shared" si="66"/>
        <v>0.0545824218382022</v>
      </c>
      <c r="S506" s="41" t="s">
        <v>188</v>
      </c>
      <c r="T506" s="41" t="s">
        <v>33</v>
      </c>
      <c r="U506" s="41" t="s">
        <v>1835</v>
      </c>
      <c r="V506" s="70" t="s">
        <v>1836</v>
      </c>
      <c r="W506" s="19" t="s">
        <v>33</v>
      </c>
      <c r="X506" s="41"/>
      <c r="Y506" s="19" t="s">
        <v>1355</v>
      </c>
      <c r="Z506" s="42"/>
    </row>
    <row r="507" ht="18" customHeight="1" spans="1:26">
      <c r="A507" s="19">
        <v>504</v>
      </c>
      <c r="B507" s="19" t="s">
        <v>28</v>
      </c>
      <c r="C507" s="19" t="s">
        <v>28</v>
      </c>
      <c r="D507" s="41" t="s">
        <v>1837</v>
      </c>
      <c r="E507" s="23" t="s">
        <v>1838</v>
      </c>
      <c r="F507" s="41" t="s">
        <v>28</v>
      </c>
      <c r="G507" s="41" t="s">
        <v>31</v>
      </c>
      <c r="H507" s="71">
        <v>5684.54</v>
      </c>
      <c r="I507" s="69">
        <v>6876.15</v>
      </c>
      <c r="J507" s="27">
        <f t="shared" si="65"/>
        <v>0.209622942225756</v>
      </c>
      <c r="K507" s="41">
        <v>362.46</v>
      </c>
      <c r="L507" s="70">
        <v>0.0527126371588752</v>
      </c>
      <c r="M507" s="71">
        <v>349.53</v>
      </c>
      <c r="N507" s="70">
        <v>0.0508322244279139</v>
      </c>
      <c r="O507" s="74">
        <v>349.53688</v>
      </c>
      <c r="P507" s="31">
        <v>349.53688</v>
      </c>
      <c r="Q507" s="37">
        <f t="shared" si="62"/>
        <v>0.00688000000002376</v>
      </c>
      <c r="R507" s="38">
        <f t="shared" si="66"/>
        <v>0.0508332249878202</v>
      </c>
      <c r="S507" s="41" t="s">
        <v>1839</v>
      </c>
      <c r="T507" s="41" t="s">
        <v>33</v>
      </c>
      <c r="U507" s="41" t="s">
        <v>1839</v>
      </c>
      <c r="V507" s="70" t="s">
        <v>1840</v>
      </c>
      <c r="W507" s="19" t="s">
        <v>33</v>
      </c>
      <c r="X507" s="41"/>
      <c r="Y507" s="19" t="s">
        <v>1355</v>
      </c>
      <c r="Z507" s="42"/>
    </row>
    <row r="508" ht="18" customHeight="1" spans="1:26">
      <c r="A508" s="19">
        <v>505</v>
      </c>
      <c r="B508" s="19" t="s">
        <v>33</v>
      </c>
      <c r="C508" s="19" t="s">
        <v>54</v>
      </c>
      <c r="D508" s="41" t="s">
        <v>1841</v>
      </c>
      <c r="E508" s="23" t="s">
        <v>1842</v>
      </c>
      <c r="F508" s="41" t="s">
        <v>28</v>
      </c>
      <c r="G508" s="41" t="s">
        <v>1843</v>
      </c>
      <c r="H508" s="71">
        <v>16351.51</v>
      </c>
      <c r="I508" s="69">
        <v>40667.34</v>
      </c>
      <c r="J508" s="27">
        <f t="shared" si="65"/>
        <v>1.48706938992179</v>
      </c>
      <c r="K508" s="71">
        <v>2369.7</v>
      </c>
      <c r="L508" s="70">
        <v>0.0582703466713092</v>
      </c>
      <c r="M508" s="71">
        <v>2333.07</v>
      </c>
      <c r="N508" s="70">
        <v>0.0573696238799981</v>
      </c>
      <c r="O508" s="74">
        <v>2333.074573</v>
      </c>
      <c r="P508" s="31">
        <v>2333.074573</v>
      </c>
      <c r="Q508" s="37">
        <f t="shared" si="62"/>
        <v>0.00457299999970928</v>
      </c>
      <c r="R508" s="38">
        <f t="shared" si="66"/>
        <v>0.0573697363289559</v>
      </c>
      <c r="S508" s="41" t="s">
        <v>1155</v>
      </c>
      <c r="T508" s="76" t="s">
        <v>28</v>
      </c>
      <c r="U508" s="41" t="s">
        <v>1155</v>
      </c>
      <c r="V508" s="70" t="s">
        <v>1063</v>
      </c>
      <c r="W508" s="60" t="s">
        <v>28</v>
      </c>
      <c r="X508" s="77" t="s">
        <v>1675</v>
      </c>
      <c r="Y508" s="19" t="s">
        <v>1355</v>
      </c>
      <c r="Z508" s="42" t="s">
        <v>1059</v>
      </c>
    </row>
    <row r="509" ht="18" customHeight="1" spans="1:26">
      <c r="A509" s="19">
        <v>506</v>
      </c>
      <c r="B509" s="19" t="s">
        <v>28</v>
      </c>
      <c r="C509" s="19" t="s">
        <v>28</v>
      </c>
      <c r="D509" s="41" t="s">
        <v>1844</v>
      </c>
      <c r="E509" s="23" t="s">
        <v>1845</v>
      </c>
      <c r="F509" s="41" t="s">
        <v>28</v>
      </c>
      <c r="G509" s="41" t="s">
        <v>215</v>
      </c>
      <c r="H509" s="71">
        <v>4380.42</v>
      </c>
      <c r="I509" s="69">
        <v>13090.27</v>
      </c>
      <c r="J509" s="27">
        <f t="shared" si="65"/>
        <v>1.98835956369481</v>
      </c>
      <c r="K509" s="71">
        <v>1000.88</v>
      </c>
      <c r="L509" s="70">
        <v>0.0764598438382096</v>
      </c>
      <c r="M509" s="71">
        <v>1000.88</v>
      </c>
      <c r="N509" s="70">
        <v>0.0764598438382096</v>
      </c>
      <c r="O509" s="74">
        <v>1000.888887</v>
      </c>
      <c r="P509" s="28">
        <v>1000.88</v>
      </c>
      <c r="Q509" s="37">
        <f t="shared" si="62"/>
        <v>0.00888699999995879</v>
      </c>
      <c r="R509" s="38">
        <f t="shared" si="66"/>
        <v>0.0764598438382096</v>
      </c>
      <c r="S509" s="41" t="s">
        <v>522</v>
      </c>
      <c r="T509" s="41" t="s">
        <v>33</v>
      </c>
      <c r="U509" s="41" t="s">
        <v>168</v>
      </c>
      <c r="V509" s="70" t="s">
        <v>112</v>
      </c>
      <c r="W509" s="19" t="s">
        <v>33</v>
      </c>
      <c r="X509" s="41"/>
      <c r="Y509" s="19" t="s">
        <v>1355</v>
      </c>
      <c r="Z509" s="42"/>
    </row>
    <row r="510" ht="18" customHeight="1" spans="1:26">
      <c r="A510" s="19">
        <v>507</v>
      </c>
      <c r="B510" s="19" t="s">
        <v>28</v>
      </c>
      <c r="C510" s="19" t="s">
        <v>28</v>
      </c>
      <c r="D510" s="41" t="s">
        <v>1846</v>
      </c>
      <c r="E510" s="23" t="s">
        <v>1847</v>
      </c>
      <c r="F510" s="41" t="s">
        <v>28</v>
      </c>
      <c r="G510" s="41" t="s">
        <v>72</v>
      </c>
      <c r="H510" s="71">
        <v>317.41</v>
      </c>
      <c r="I510" s="69">
        <v>441.37</v>
      </c>
      <c r="J510" s="27">
        <f t="shared" si="65"/>
        <v>0.39053589994014</v>
      </c>
      <c r="K510" s="71">
        <v>112.2</v>
      </c>
      <c r="L510" s="70">
        <v>0.254208487210277</v>
      </c>
      <c r="M510" s="71">
        <v>112.2</v>
      </c>
      <c r="N510" s="70">
        <v>0.254208487210277</v>
      </c>
      <c r="O510" s="74">
        <v>112.20811</v>
      </c>
      <c r="P510" s="28">
        <v>112.2</v>
      </c>
      <c r="Q510" s="37">
        <f t="shared" si="62"/>
        <v>0.00811000000000206</v>
      </c>
      <c r="R510" s="38">
        <f t="shared" si="66"/>
        <v>0.254208487210277</v>
      </c>
      <c r="S510" s="41" t="s">
        <v>163</v>
      </c>
      <c r="T510" s="41" t="s">
        <v>33</v>
      </c>
      <c r="U510" s="41" t="s">
        <v>80</v>
      </c>
      <c r="V510" s="114" t="s">
        <v>81</v>
      </c>
      <c r="W510" s="19" t="s">
        <v>33</v>
      </c>
      <c r="X510" s="41"/>
      <c r="Y510" s="19" t="s">
        <v>1355</v>
      </c>
      <c r="Z510" s="42"/>
    </row>
    <row r="511" ht="18" customHeight="1" spans="1:26">
      <c r="A511" s="19">
        <v>508</v>
      </c>
      <c r="B511" s="19" t="s">
        <v>28</v>
      </c>
      <c r="C511" s="19" t="s">
        <v>28</v>
      </c>
      <c r="D511" s="41" t="s">
        <v>1848</v>
      </c>
      <c r="E511" s="23" t="s">
        <v>1849</v>
      </c>
      <c r="F511" s="41" t="s">
        <v>28</v>
      </c>
      <c r="G511" s="41" t="s">
        <v>57</v>
      </c>
      <c r="H511" s="71">
        <v>1420.2</v>
      </c>
      <c r="I511" s="69">
        <v>1916.77</v>
      </c>
      <c r="J511" s="27">
        <f t="shared" si="65"/>
        <v>0.349647936910294</v>
      </c>
      <c r="K511" s="41">
        <v>279.21</v>
      </c>
      <c r="L511" s="70">
        <v>0.145666929261205</v>
      </c>
      <c r="M511" s="71">
        <v>196.05</v>
      </c>
      <c r="N511" s="70">
        <v>0.102281442217898</v>
      </c>
      <c r="O511" s="74">
        <v>196.056848</v>
      </c>
      <c r="P511" s="31">
        <v>196.056848</v>
      </c>
      <c r="Q511" s="37">
        <f t="shared" si="62"/>
        <v>0.00684799999999086</v>
      </c>
      <c r="R511" s="38">
        <f t="shared" si="66"/>
        <v>0.102285014894849</v>
      </c>
      <c r="S511" s="41" t="s">
        <v>73</v>
      </c>
      <c r="T511" s="41" t="s">
        <v>33</v>
      </c>
      <c r="U511" s="41" t="s">
        <v>1748</v>
      </c>
      <c r="V511" s="70" t="s">
        <v>116</v>
      </c>
      <c r="W511" s="19" t="s">
        <v>33</v>
      </c>
      <c r="X511" s="41"/>
      <c r="Y511" s="19" t="s">
        <v>1355</v>
      </c>
      <c r="Z511" s="42"/>
    </row>
    <row r="512" ht="18" customHeight="1" spans="1:26">
      <c r="A512" s="19">
        <v>509</v>
      </c>
      <c r="B512" s="19" t="s">
        <v>28</v>
      </c>
      <c r="C512" s="19" t="s">
        <v>28</v>
      </c>
      <c r="D512" s="41" t="s">
        <v>1850</v>
      </c>
      <c r="E512" s="23" t="s">
        <v>1851</v>
      </c>
      <c r="F512" s="41" t="s">
        <v>28</v>
      </c>
      <c r="G512" s="41" t="s">
        <v>1083</v>
      </c>
      <c r="H512" s="71">
        <v>316.32</v>
      </c>
      <c r="I512" s="69">
        <v>805.51</v>
      </c>
      <c r="J512" s="27">
        <f t="shared" si="65"/>
        <v>1.54650354071826</v>
      </c>
      <c r="K512" s="41">
        <v>215.94</v>
      </c>
      <c r="L512" s="70">
        <v>0.268078608583382</v>
      </c>
      <c r="M512" s="71">
        <v>215.94</v>
      </c>
      <c r="N512" s="70">
        <v>0.268078608583382</v>
      </c>
      <c r="O512" s="74">
        <v>215.94631</v>
      </c>
      <c r="P512" s="32">
        <v>215.94</v>
      </c>
      <c r="Q512" s="37">
        <f t="shared" si="62"/>
        <v>0.00631000000001336</v>
      </c>
      <c r="R512" s="38">
        <f t="shared" si="66"/>
        <v>0.268078608583382</v>
      </c>
      <c r="S512" s="41" t="s">
        <v>371</v>
      </c>
      <c r="T512" s="41" t="s">
        <v>33</v>
      </c>
      <c r="U512" s="41" t="s">
        <v>88</v>
      </c>
      <c r="V512" s="70" t="s">
        <v>89</v>
      </c>
      <c r="W512" s="19" t="s">
        <v>33</v>
      </c>
      <c r="X512" s="41"/>
      <c r="Y512" s="19" t="s">
        <v>1355</v>
      </c>
      <c r="Z512" s="42"/>
    </row>
    <row r="513" ht="18" customHeight="1" spans="1:26">
      <c r="A513" s="19">
        <v>510</v>
      </c>
      <c r="B513" s="19" t="s">
        <v>28</v>
      </c>
      <c r="C513" s="19" t="s">
        <v>28</v>
      </c>
      <c r="D513" s="41" t="s">
        <v>1852</v>
      </c>
      <c r="E513" s="23" t="s">
        <v>1853</v>
      </c>
      <c r="F513" s="41" t="s">
        <v>28</v>
      </c>
      <c r="G513" s="41" t="s">
        <v>106</v>
      </c>
      <c r="H513" s="71">
        <v>4222.75</v>
      </c>
      <c r="I513" s="69">
        <v>8314.53</v>
      </c>
      <c r="J513" s="27">
        <f t="shared" si="65"/>
        <v>0.968984666390386</v>
      </c>
      <c r="K513" s="41">
        <v>885.26</v>
      </c>
      <c r="L513" s="70">
        <v>0.106471442162095</v>
      </c>
      <c r="M513" s="71">
        <v>773.03</v>
      </c>
      <c r="N513" s="70">
        <v>0.092973385146244</v>
      </c>
      <c r="O513" s="74">
        <v>773.030944</v>
      </c>
      <c r="P513" s="31">
        <v>773.030944</v>
      </c>
      <c r="Q513" s="37">
        <f t="shared" si="62"/>
        <v>0.000944000000004053</v>
      </c>
      <c r="R513" s="38">
        <f t="shared" si="66"/>
        <v>0.092973498682427</v>
      </c>
      <c r="S513" s="41" t="s">
        <v>163</v>
      </c>
      <c r="T513" s="41" t="s">
        <v>33</v>
      </c>
      <c r="U513" s="41" t="s">
        <v>88</v>
      </c>
      <c r="V513" s="70" t="s">
        <v>89</v>
      </c>
      <c r="W513" s="19" t="s">
        <v>33</v>
      </c>
      <c r="X513" s="41"/>
      <c r="Y513" s="19" t="s">
        <v>1355</v>
      </c>
      <c r="Z513" s="42"/>
    </row>
    <row r="514" ht="18" customHeight="1" spans="1:26">
      <c r="A514" s="19">
        <v>511</v>
      </c>
      <c r="B514" s="19" t="s">
        <v>28</v>
      </c>
      <c r="C514" s="19" t="s">
        <v>28</v>
      </c>
      <c r="D514" s="41" t="s">
        <v>1854</v>
      </c>
      <c r="E514" s="23" t="s">
        <v>1855</v>
      </c>
      <c r="F514" s="41" t="s">
        <v>28</v>
      </c>
      <c r="G514" s="41" t="s">
        <v>31</v>
      </c>
      <c r="H514" s="71">
        <v>10733.38</v>
      </c>
      <c r="I514" s="69">
        <v>15830.47</v>
      </c>
      <c r="J514" s="27">
        <f t="shared" si="65"/>
        <v>0.474882096785915</v>
      </c>
      <c r="K514" s="41">
        <v>1556.76</v>
      </c>
      <c r="L514" s="70">
        <v>0.0983394681269729</v>
      </c>
      <c r="M514" s="71">
        <v>1556.76</v>
      </c>
      <c r="N514" s="70">
        <v>0.0983394681269729</v>
      </c>
      <c r="O514" s="74">
        <v>1556.767971</v>
      </c>
      <c r="P514" s="32">
        <v>1556.76</v>
      </c>
      <c r="Q514" s="37">
        <f t="shared" si="62"/>
        <v>0.00797099999999773</v>
      </c>
      <c r="R514" s="38">
        <f t="shared" si="66"/>
        <v>0.0983394681269729</v>
      </c>
      <c r="S514" s="41" t="s">
        <v>1333</v>
      </c>
      <c r="T514" s="41" t="s">
        <v>33</v>
      </c>
      <c r="U514" s="41" t="s">
        <v>183</v>
      </c>
      <c r="V514" s="70" t="s">
        <v>184</v>
      </c>
      <c r="W514" s="19" t="s">
        <v>33</v>
      </c>
      <c r="X514" s="41"/>
      <c r="Y514" s="19" t="s">
        <v>1355</v>
      </c>
      <c r="Z514" s="42"/>
    </row>
    <row r="515" ht="18" customHeight="1" spans="1:26">
      <c r="A515" s="19">
        <v>512</v>
      </c>
      <c r="B515" s="19" t="s">
        <v>28</v>
      </c>
      <c r="C515" s="19" t="s">
        <v>28</v>
      </c>
      <c r="D515" s="41" t="s">
        <v>1856</v>
      </c>
      <c r="E515" s="23" t="s">
        <v>1857</v>
      </c>
      <c r="F515" s="41" t="s">
        <v>28</v>
      </c>
      <c r="G515" s="41" t="s">
        <v>50</v>
      </c>
      <c r="H515" s="71">
        <v>7697.94</v>
      </c>
      <c r="I515" s="69">
        <v>14319.64</v>
      </c>
      <c r="J515" s="27">
        <f t="shared" si="65"/>
        <v>0.860191168026771</v>
      </c>
      <c r="K515" s="41">
        <v>1808.09</v>
      </c>
      <c r="L515" s="70">
        <v>0.126266442452464</v>
      </c>
      <c r="M515" s="71">
        <v>1801.04</v>
      </c>
      <c r="N515" s="70">
        <v>0.125774111639678</v>
      </c>
      <c r="O515" s="74">
        <v>1801.048009</v>
      </c>
      <c r="P515" s="31">
        <v>1801.048009</v>
      </c>
      <c r="Q515" s="37">
        <f t="shared" si="62"/>
        <v>0.00800900000012916</v>
      </c>
      <c r="R515" s="38">
        <f t="shared" si="66"/>
        <v>0.125774670941448</v>
      </c>
      <c r="S515" s="41" t="s">
        <v>1858</v>
      </c>
      <c r="T515" s="41" t="s">
        <v>33</v>
      </c>
      <c r="U515" s="41" t="s">
        <v>1858</v>
      </c>
      <c r="V515" s="70" t="s">
        <v>363</v>
      </c>
      <c r="W515" s="19" t="s">
        <v>33</v>
      </c>
      <c r="X515" s="41"/>
      <c r="Y515" s="19" t="s">
        <v>1355</v>
      </c>
      <c r="Z515" s="42"/>
    </row>
    <row r="516" ht="18" customHeight="1" spans="1:26">
      <c r="A516" s="19">
        <v>513</v>
      </c>
      <c r="B516" s="19" t="s">
        <v>28</v>
      </c>
      <c r="C516" s="19" t="s">
        <v>28</v>
      </c>
      <c r="D516" s="41" t="s">
        <v>1859</v>
      </c>
      <c r="E516" s="23" t="s">
        <v>1860</v>
      </c>
      <c r="F516" s="41" t="s">
        <v>28</v>
      </c>
      <c r="G516" s="41" t="s">
        <v>1861</v>
      </c>
      <c r="H516" s="71">
        <v>4098.1</v>
      </c>
      <c r="I516" s="69">
        <v>8936.21</v>
      </c>
      <c r="J516" s="27">
        <f t="shared" si="65"/>
        <v>1.1805739245016</v>
      </c>
      <c r="K516" s="41">
        <v>512.35</v>
      </c>
      <c r="L516" s="70">
        <v>0.0573341494884297</v>
      </c>
      <c r="M516" s="71">
        <v>512.35</v>
      </c>
      <c r="N516" s="70">
        <v>0.0573341494884297</v>
      </c>
      <c r="O516" s="74">
        <v>512.35478</v>
      </c>
      <c r="P516" s="32">
        <v>512.35</v>
      </c>
      <c r="Q516" s="37">
        <f t="shared" si="62"/>
        <v>0.00477999999998246</v>
      </c>
      <c r="R516" s="38">
        <f t="shared" si="66"/>
        <v>0.0573341494884297</v>
      </c>
      <c r="S516" s="41" t="s">
        <v>1862</v>
      </c>
      <c r="T516" s="41" t="s">
        <v>33</v>
      </c>
      <c r="U516" s="41" t="s">
        <v>1862</v>
      </c>
      <c r="V516" s="70" t="s">
        <v>1863</v>
      </c>
      <c r="W516" s="19" t="s">
        <v>33</v>
      </c>
      <c r="X516" s="41"/>
      <c r="Y516" s="19" t="s">
        <v>1355</v>
      </c>
      <c r="Z516" s="42"/>
    </row>
    <row r="517" ht="18" customHeight="1" spans="1:26">
      <c r="A517" s="19">
        <v>514</v>
      </c>
      <c r="B517" s="19" t="s">
        <v>33</v>
      </c>
      <c r="C517" s="19" t="s">
        <v>33</v>
      </c>
      <c r="D517" s="41" t="s">
        <v>1864</v>
      </c>
      <c r="E517" s="23" t="s">
        <v>1865</v>
      </c>
      <c r="F517" s="41" t="s">
        <v>28</v>
      </c>
      <c r="G517" s="41" t="s">
        <v>154</v>
      </c>
      <c r="H517" s="71">
        <v>28906.19</v>
      </c>
      <c r="I517" s="69">
        <v>39861.92</v>
      </c>
      <c r="J517" s="27">
        <f t="shared" si="65"/>
        <v>0.379009824539311</v>
      </c>
      <c r="K517" s="41">
        <v>2030.93</v>
      </c>
      <c r="L517" s="70">
        <v>0.0509491263842785</v>
      </c>
      <c r="M517" s="71">
        <v>1973.57</v>
      </c>
      <c r="N517" s="70">
        <v>0.0495101590691066</v>
      </c>
      <c r="O517" s="74">
        <v>1973.576077</v>
      </c>
      <c r="P517" s="31">
        <v>1973.576077</v>
      </c>
      <c r="Q517" s="37">
        <f t="shared" ref="Q517:Q580" si="67">O517-M517</f>
        <v>0.00607700000000477</v>
      </c>
      <c r="R517" s="48">
        <f t="shared" si="66"/>
        <v>0.0495103115203683</v>
      </c>
      <c r="S517" s="41" t="s">
        <v>1866</v>
      </c>
      <c r="T517" s="41" t="s">
        <v>33</v>
      </c>
      <c r="U517" s="41" t="s">
        <v>1866</v>
      </c>
      <c r="V517" s="114" t="s">
        <v>438</v>
      </c>
      <c r="W517" s="19" t="s">
        <v>33</v>
      </c>
      <c r="X517" s="77" t="s">
        <v>1391</v>
      </c>
      <c r="Y517" s="19" t="s">
        <v>1355</v>
      </c>
      <c r="Z517" s="42"/>
    </row>
    <row r="518" ht="18" customHeight="1" spans="1:26">
      <c r="A518" s="19">
        <v>515</v>
      </c>
      <c r="B518" s="19" t="s">
        <v>28</v>
      </c>
      <c r="C518" s="19" t="s">
        <v>28</v>
      </c>
      <c r="D518" s="41" t="s">
        <v>1867</v>
      </c>
      <c r="E518" s="23" t="s">
        <v>1868</v>
      </c>
      <c r="F518" s="41" t="s">
        <v>28</v>
      </c>
      <c r="G518" s="41" t="s">
        <v>129</v>
      </c>
      <c r="H518" s="71">
        <v>1432.18</v>
      </c>
      <c r="I518" s="69">
        <v>2700.79</v>
      </c>
      <c r="J518" s="27">
        <f t="shared" si="65"/>
        <v>0.885789495733776</v>
      </c>
      <c r="K518" s="41">
        <v>435.73</v>
      </c>
      <c r="L518" s="70">
        <v>0.161334276267314</v>
      </c>
      <c r="M518" s="71">
        <v>414.69</v>
      </c>
      <c r="N518" s="70">
        <v>0.153543963062659</v>
      </c>
      <c r="O518" s="74">
        <v>414.697156</v>
      </c>
      <c r="P518" s="31">
        <v>414.697156</v>
      </c>
      <c r="Q518" s="37">
        <f t="shared" si="67"/>
        <v>0.00715600000000904</v>
      </c>
      <c r="R518" s="38">
        <f t="shared" si="66"/>
        <v>0.153546612657778</v>
      </c>
      <c r="S518" s="41" t="s">
        <v>1021</v>
      </c>
      <c r="T518" s="41" t="s">
        <v>33</v>
      </c>
      <c r="U518" s="41" t="s">
        <v>163</v>
      </c>
      <c r="V518" s="70" t="s">
        <v>246</v>
      </c>
      <c r="W518" s="19" t="s">
        <v>33</v>
      </c>
      <c r="X518" s="41"/>
      <c r="Y518" s="19" t="s">
        <v>1355</v>
      </c>
      <c r="Z518" s="42"/>
    </row>
    <row r="519" ht="18" customHeight="1" spans="1:26">
      <c r="A519" s="19">
        <v>516</v>
      </c>
      <c r="B519" s="19" t="s">
        <v>28</v>
      </c>
      <c r="C519" s="19" t="s">
        <v>28</v>
      </c>
      <c r="D519" s="41" t="s">
        <v>1869</v>
      </c>
      <c r="E519" s="23" t="s">
        <v>1870</v>
      </c>
      <c r="F519" s="41" t="s">
        <v>28</v>
      </c>
      <c r="G519" s="41" t="s">
        <v>50</v>
      </c>
      <c r="H519" s="71">
        <v>382.83</v>
      </c>
      <c r="I519" s="69">
        <v>809.78</v>
      </c>
      <c r="J519" s="27">
        <f t="shared" si="65"/>
        <v>1.11524697646475</v>
      </c>
      <c r="K519" s="41">
        <v>490.92</v>
      </c>
      <c r="L519" s="70">
        <v>0.606238731507323</v>
      </c>
      <c r="M519" s="71">
        <v>422.34</v>
      </c>
      <c r="N519" s="70">
        <v>0.52154906270839</v>
      </c>
      <c r="O519" s="74">
        <v>422.348671</v>
      </c>
      <c r="P519" s="31">
        <v>422.348671</v>
      </c>
      <c r="Q519" s="37">
        <f t="shared" si="67"/>
        <v>0.00867100000004939</v>
      </c>
      <c r="R519" s="38">
        <f t="shared" si="66"/>
        <v>0.521559770554966</v>
      </c>
      <c r="S519" s="41" t="s">
        <v>548</v>
      </c>
      <c r="T519" s="41" t="s">
        <v>33</v>
      </c>
      <c r="U519" s="41" t="s">
        <v>548</v>
      </c>
      <c r="V519" s="70" t="s">
        <v>549</v>
      </c>
      <c r="W519" s="19" t="s">
        <v>33</v>
      </c>
      <c r="X519" s="41"/>
      <c r="Y519" s="19" t="s">
        <v>1355</v>
      </c>
      <c r="Z519" s="42"/>
    </row>
    <row r="520" ht="18" customHeight="1" spans="1:26">
      <c r="A520" s="19">
        <v>517</v>
      </c>
      <c r="B520" s="19" t="s">
        <v>28</v>
      </c>
      <c r="C520" s="19" t="s">
        <v>28</v>
      </c>
      <c r="D520" s="41" t="s">
        <v>1871</v>
      </c>
      <c r="E520" s="23" t="s">
        <v>1872</v>
      </c>
      <c r="F520" s="41" t="s">
        <v>28</v>
      </c>
      <c r="G520" s="41" t="s">
        <v>87</v>
      </c>
      <c r="H520" s="71">
        <v>3064.16</v>
      </c>
      <c r="I520" s="69">
        <v>4292.41</v>
      </c>
      <c r="J520" s="27">
        <f t="shared" si="65"/>
        <v>0.400843950707535</v>
      </c>
      <c r="K520" s="41">
        <v>405.94</v>
      </c>
      <c r="L520" s="70">
        <v>0.0945715809999511</v>
      </c>
      <c r="M520" s="71">
        <v>394.26</v>
      </c>
      <c r="N520" s="70">
        <v>0.0918504989038792</v>
      </c>
      <c r="O520" s="74">
        <v>394.266197</v>
      </c>
      <c r="P520" s="31">
        <v>394.266197</v>
      </c>
      <c r="Q520" s="37">
        <f t="shared" si="67"/>
        <v>0.00619700000004286</v>
      </c>
      <c r="R520" s="38">
        <f t="shared" si="66"/>
        <v>0.0918519426149879</v>
      </c>
      <c r="S520" s="41" t="s">
        <v>88</v>
      </c>
      <c r="T520" s="41" t="s">
        <v>33</v>
      </c>
      <c r="U520" s="41" t="s">
        <v>163</v>
      </c>
      <c r="V520" s="70" t="s">
        <v>246</v>
      </c>
      <c r="W520" s="19" t="s">
        <v>33</v>
      </c>
      <c r="X520" s="41"/>
      <c r="Y520" s="19" t="s">
        <v>1355</v>
      </c>
      <c r="Z520" s="42"/>
    </row>
    <row r="521" ht="18" customHeight="1" spans="1:26">
      <c r="A521" s="19">
        <v>518</v>
      </c>
      <c r="B521" s="19" t="s">
        <v>28</v>
      </c>
      <c r="C521" s="19" t="s">
        <v>28</v>
      </c>
      <c r="D521" s="41" t="s">
        <v>1873</v>
      </c>
      <c r="E521" s="23" t="s">
        <v>1874</v>
      </c>
      <c r="F521" s="41" t="s">
        <v>28</v>
      </c>
      <c r="G521" s="41" t="s">
        <v>31</v>
      </c>
      <c r="H521" s="71">
        <v>254.85</v>
      </c>
      <c r="I521" s="69">
        <v>1387.03</v>
      </c>
      <c r="J521" s="27">
        <f t="shared" si="65"/>
        <v>4.44253482440651</v>
      </c>
      <c r="K521" s="41">
        <v>174.14</v>
      </c>
      <c r="L521" s="70">
        <v>0.125548834560175</v>
      </c>
      <c r="M521" s="71">
        <v>172.12</v>
      </c>
      <c r="N521" s="70">
        <v>0.124092485382436</v>
      </c>
      <c r="O521" s="74">
        <v>172.127392</v>
      </c>
      <c r="P521" s="31">
        <v>172.127392</v>
      </c>
      <c r="Q521" s="37">
        <f t="shared" si="67"/>
        <v>0.00739199999998164</v>
      </c>
      <c r="R521" s="38">
        <f t="shared" si="66"/>
        <v>0.124097814755268</v>
      </c>
      <c r="S521" s="41" t="s">
        <v>371</v>
      </c>
      <c r="T521" s="41" t="s">
        <v>33</v>
      </c>
      <c r="U521" s="41" t="s">
        <v>88</v>
      </c>
      <c r="V521" s="70" t="s">
        <v>89</v>
      </c>
      <c r="W521" s="19" t="s">
        <v>33</v>
      </c>
      <c r="X521" s="41"/>
      <c r="Y521" s="19" t="s">
        <v>1355</v>
      </c>
      <c r="Z521" s="42"/>
    </row>
    <row r="522" ht="18" customHeight="1" spans="1:26">
      <c r="A522" s="19">
        <v>519</v>
      </c>
      <c r="B522" s="19" t="s">
        <v>28</v>
      </c>
      <c r="C522" s="19" t="s">
        <v>54</v>
      </c>
      <c r="D522" s="41" t="s">
        <v>1875</v>
      </c>
      <c r="E522" s="23" t="s">
        <v>1876</v>
      </c>
      <c r="F522" s="41" t="s">
        <v>28</v>
      </c>
      <c r="G522" s="41" t="s">
        <v>50</v>
      </c>
      <c r="H522" s="71">
        <v>191.01</v>
      </c>
      <c r="I522" s="69">
        <v>418.23</v>
      </c>
      <c r="J522" s="27">
        <f t="shared" si="65"/>
        <v>1.18957122663735</v>
      </c>
      <c r="K522" s="41">
        <v>335.63</v>
      </c>
      <c r="L522" s="70">
        <v>0.802501016187265</v>
      </c>
      <c r="M522" s="71">
        <v>334.94</v>
      </c>
      <c r="N522" s="70">
        <v>0.80085120627406</v>
      </c>
      <c r="O522" s="74">
        <v>334.946755</v>
      </c>
      <c r="P522" s="31">
        <v>334.946755</v>
      </c>
      <c r="Q522" s="37">
        <f t="shared" si="67"/>
        <v>0.00675499999999829</v>
      </c>
      <c r="R522" s="38">
        <f t="shared" si="66"/>
        <v>0.800867357674007</v>
      </c>
      <c r="S522" s="41" t="s">
        <v>358</v>
      </c>
      <c r="T522" s="41" t="s">
        <v>33</v>
      </c>
      <c r="U522" s="41" t="s">
        <v>358</v>
      </c>
      <c r="V522" s="70" t="s">
        <v>359</v>
      </c>
      <c r="W522" s="19" t="s">
        <v>33</v>
      </c>
      <c r="X522" s="41" t="s">
        <v>1877</v>
      </c>
      <c r="Y522" s="19" t="s">
        <v>1355</v>
      </c>
      <c r="Z522" s="42" t="s">
        <v>1878</v>
      </c>
    </row>
    <row r="523" ht="18" customHeight="1" spans="1:26">
      <c r="A523" s="19">
        <v>520</v>
      </c>
      <c r="B523" s="19" t="s">
        <v>28</v>
      </c>
      <c r="C523" s="19" t="s">
        <v>28</v>
      </c>
      <c r="D523" s="41" t="s">
        <v>1879</v>
      </c>
      <c r="E523" s="23" t="s">
        <v>1880</v>
      </c>
      <c r="F523" s="41" t="s">
        <v>28</v>
      </c>
      <c r="G523" s="41" t="s">
        <v>50</v>
      </c>
      <c r="H523" s="71">
        <v>1596.31</v>
      </c>
      <c r="I523" s="69">
        <v>2118.44</v>
      </c>
      <c r="J523" s="27">
        <f t="shared" si="65"/>
        <v>0.327085591144577</v>
      </c>
      <c r="K523" s="71">
        <v>109.6</v>
      </c>
      <c r="L523" s="70">
        <v>0.0517361832291686</v>
      </c>
      <c r="M523" s="71">
        <v>106.93</v>
      </c>
      <c r="N523" s="70">
        <v>0.0504758218311588</v>
      </c>
      <c r="O523" s="74">
        <v>106.932948</v>
      </c>
      <c r="P523" s="31">
        <v>106.932948</v>
      </c>
      <c r="Q523" s="37">
        <f t="shared" si="67"/>
        <v>0.00294799999998929</v>
      </c>
      <c r="R523" s="38">
        <f t="shared" si="66"/>
        <v>0.0504772134211967</v>
      </c>
      <c r="S523" s="41" t="s">
        <v>1881</v>
      </c>
      <c r="T523" s="41" t="s">
        <v>33</v>
      </c>
      <c r="U523" s="41" t="s">
        <v>179</v>
      </c>
      <c r="V523" s="70" t="s">
        <v>180</v>
      </c>
      <c r="W523" s="19" t="s">
        <v>33</v>
      </c>
      <c r="X523" s="41"/>
      <c r="Y523" s="19" t="s">
        <v>1355</v>
      </c>
      <c r="Z523" s="42"/>
    </row>
    <row r="524" ht="18" customHeight="1" spans="1:26">
      <c r="A524" s="19">
        <v>521</v>
      </c>
      <c r="B524" s="19" t="s">
        <v>28</v>
      </c>
      <c r="C524" s="19" t="s">
        <v>28</v>
      </c>
      <c r="D524" s="41" t="s">
        <v>1882</v>
      </c>
      <c r="E524" s="23" t="s">
        <v>1883</v>
      </c>
      <c r="F524" s="41" t="s">
        <v>28</v>
      </c>
      <c r="G524" s="41" t="s">
        <v>84</v>
      </c>
      <c r="H524" s="71">
        <v>224.2</v>
      </c>
      <c r="I524" s="69">
        <v>3076.29</v>
      </c>
      <c r="J524" s="27">
        <f t="shared" si="65"/>
        <v>12.721186440678</v>
      </c>
      <c r="K524" s="41">
        <v>621.21</v>
      </c>
      <c r="L524" s="70">
        <v>0.201934798084706</v>
      </c>
      <c r="M524" s="71">
        <v>614.02</v>
      </c>
      <c r="N524" s="70">
        <v>0.199597567199451</v>
      </c>
      <c r="O524" s="74">
        <v>614.022481</v>
      </c>
      <c r="P524" s="31">
        <v>614.022481</v>
      </c>
      <c r="Q524" s="37">
        <f t="shared" si="67"/>
        <v>0.00248099999998885</v>
      </c>
      <c r="R524" s="38">
        <f t="shared" si="66"/>
        <v>0.199598373690387</v>
      </c>
      <c r="S524" s="41" t="s">
        <v>171</v>
      </c>
      <c r="T524" s="41" t="s">
        <v>33</v>
      </c>
      <c r="U524" s="41" t="s">
        <v>521</v>
      </c>
      <c r="V524" s="70" t="s">
        <v>176</v>
      </c>
      <c r="W524" s="19" t="s">
        <v>33</v>
      </c>
      <c r="X524" s="41"/>
      <c r="Y524" s="19" t="s">
        <v>1355</v>
      </c>
      <c r="Z524" s="42"/>
    </row>
    <row r="525" ht="18" customHeight="1" spans="1:26">
      <c r="A525" s="19">
        <v>522</v>
      </c>
      <c r="B525" s="19" t="s">
        <v>28</v>
      </c>
      <c r="C525" s="19" t="s">
        <v>28</v>
      </c>
      <c r="D525" s="41" t="s">
        <v>1884</v>
      </c>
      <c r="E525" s="23" t="s">
        <v>1885</v>
      </c>
      <c r="F525" s="41" t="s">
        <v>28</v>
      </c>
      <c r="G525" s="41" t="s">
        <v>1886</v>
      </c>
      <c r="H525" s="71">
        <v>2200.65</v>
      </c>
      <c r="I525" s="69">
        <v>4051.14</v>
      </c>
      <c r="J525" s="27">
        <f t="shared" si="65"/>
        <v>0.840883375366369</v>
      </c>
      <c r="K525" s="41">
        <v>415.32</v>
      </c>
      <c r="L525" s="70">
        <v>0.102519290866275</v>
      </c>
      <c r="M525" s="71">
        <v>415.32</v>
      </c>
      <c r="N525" s="70">
        <v>0.102519290866275</v>
      </c>
      <c r="O525" s="74">
        <v>415.329253</v>
      </c>
      <c r="P525" s="32">
        <v>415.32</v>
      </c>
      <c r="Q525" s="37">
        <f t="shared" si="67"/>
        <v>0.00925300000000107</v>
      </c>
      <c r="R525" s="38">
        <f t="shared" si="66"/>
        <v>0.102519290866275</v>
      </c>
      <c r="S525" s="41" t="s">
        <v>73</v>
      </c>
      <c r="T525" s="41" t="s">
        <v>33</v>
      </c>
      <c r="U525" s="41" t="s">
        <v>1887</v>
      </c>
      <c r="V525" s="70" t="s">
        <v>1888</v>
      </c>
      <c r="W525" s="19" t="s">
        <v>33</v>
      </c>
      <c r="X525" s="41"/>
      <c r="Y525" s="19" t="s">
        <v>1355</v>
      </c>
      <c r="Z525" s="42"/>
    </row>
    <row r="526" ht="18" customHeight="1" spans="1:26">
      <c r="A526" s="19">
        <v>523</v>
      </c>
      <c r="B526" s="19" t="s">
        <v>28</v>
      </c>
      <c r="C526" s="19" t="s">
        <v>28</v>
      </c>
      <c r="D526" s="41" t="s">
        <v>1889</v>
      </c>
      <c r="E526" s="23" t="s">
        <v>1890</v>
      </c>
      <c r="F526" s="41" t="s">
        <v>28</v>
      </c>
      <c r="G526" s="41" t="s">
        <v>63</v>
      </c>
      <c r="H526" s="71">
        <v>6193.93</v>
      </c>
      <c r="I526" s="69">
        <v>9197.48</v>
      </c>
      <c r="J526" s="27">
        <f t="shared" si="65"/>
        <v>0.484918299044387</v>
      </c>
      <c r="K526" s="71">
        <v>995.5</v>
      </c>
      <c r="L526" s="70">
        <v>0.108236169037606</v>
      </c>
      <c r="M526" s="71">
        <v>882.93</v>
      </c>
      <c r="N526" s="70">
        <v>0.0959969469898276</v>
      </c>
      <c r="O526" s="74">
        <v>882.939864</v>
      </c>
      <c r="P526" s="31">
        <v>882.939864</v>
      </c>
      <c r="Q526" s="37">
        <f t="shared" si="67"/>
        <v>0.0098640000001069</v>
      </c>
      <c r="R526" s="38">
        <f t="shared" si="66"/>
        <v>0.0959980194575036</v>
      </c>
      <c r="S526" s="41" t="s">
        <v>291</v>
      </c>
      <c r="T526" s="41" t="s">
        <v>33</v>
      </c>
      <c r="U526" s="41" t="s">
        <v>291</v>
      </c>
      <c r="V526" s="70" t="s">
        <v>292</v>
      </c>
      <c r="W526" s="19" t="s">
        <v>33</v>
      </c>
      <c r="X526" s="41"/>
      <c r="Y526" s="19" t="s">
        <v>1355</v>
      </c>
      <c r="Z526" s="42"/>
    </row>
    <row r="527" ht="18" customHeight="1" spans="1:26">
      <c r="A527" s="19">
        <v>524</v>
      </c>
      <c r="B527" s="19" t="s">
        <v>33</v>
      </c>
      <c r="C527" s="19" t="s">
        <v>33</v>
      </c>
      <c r="D527" s="41" t="s">
        <v>1891</v>
      </c>
      <c r="E527" s="23" t="s">
        <v>1892</v>
      </c>
      <c r="F527" s="41" t="s">
        <v>28</v>
      </c>
      <c r="G527" s="41" t="s">
        <v>1893</v>
      </c>
      <c r="H527" s="71">
        <v>10000.44</v>
      </c>
      <c r="I527" s="71">
        <v>13788.39</v>
      </c>
      <c r="J527" s="27">
        <f t="shared" si="65"/>
        <v>0.378778333753315</v>
      </c>
      <c r="K527" s="41">
        <v>703.79</v>
      </c>
      <c r="L527" s="70">
        <v>0.0510422174017416</v>
      </c>
      <c r="M527" s="71">
        <v>675.71</v>
      </c>
      <c r="N527" s="70">
        <v>0.0490057214801728</v>
      </c>
      <c r="O527" s="74">
        <v>675.278829</v>
      </c>
      <c r="P527" s="31">
        <v>675.278829</v>
      </c>
      <c r="Q527" s="37">
        <f t="shared" si="67"/>
        <v>-0.431171000000063</v>
      </c>
      <c r="R527" s="48">
        <f t="shared" si="66"/>
        <v>0.0489744508967327</v>
      </c>
      <c r="S527" s="41" t="s">
        <v>469</v>
      </c>
      <c r="T527" s="41" t="s">
        <v>33</v>
      </c>
      <c r="U527" s="41" t="s">
        <v>469</v>
      </c>
      <c r="V527" s="70" t="s">
        <v>470</v>
      </c>
      <c r="W527" s="19" t="s">
        <v>33</v>
      </c>
      <c r="X527" s="77" t="s">
        <v>1391</v>
      </c>
      <c r="Y527" s="19" t="s">
        <v>1355</v>
      </c>
      <c r="Z527" s="42"/>
    </row>
    <row r="528" ht="18" customHeight="1" spans="1:26">
      <c r="A528" s="19">
        <v>525</v>
      </c>
      <c r="B528" s="19" t="s">
        <v>33</v>
      </c>
      <c r="C528" s="22" t="s">
        <v>33</v>
      </c>
      <c r="D528" s="41" t="s">
        <v>1894</v>
      </c>
      <c r="E528" s="23" t="s">
        <v>1895</v>
      </c>
      <c r="F528" s="76" t="s">
        <v>33</v>
      </c>
      <c r="G528" s="41" t="s">
        <v>84</v>
      </c>
      <c r="H528" s="41">
        <v>1591.97</v>
      </c>
      <c r="I528" s="71">
        <v>977.55</v>
      </c>
      <c r="J528" s="70">
        <v>0.62853050994834</v>
      </c>
      <c r="K528" s="41">
        <v>207.57</v>
      </c>
      <c r="L528" s="70">
        <v>0.130385622844652</v>
      </c>
      <c r="M528" s="71">
        <v>207.57</v>
      </c>
      <c r="N528" s="70">
        <v>0.130385622844652</v>
      </c>
      <c r="O528" s="75"/>
      <c r="P528" s="70"/>
      <c r="Q528" s="39">
        <f t="shared" si="67"/>
        <v>-207.57</v>
      </c>
      <c r="R528" s="70"/>
      <c r="S528" s="41" t="s">
        <v>1748</v>
      </c>
      <c r="T528" s="41" t="s">
        <v>33</v>
      </c>
      <c r="U528" s="41" t="s">
        <v>1748</v>
      </c>
      <c r="V528" s="70" t="s">
        <v>116</v>
      </c>
      <c r="W528" s="19" t="s">
        <v>33</v>
      </c>
      <c r="X528" s="41" t="s">
        <v>1896</v>
      </c>
      <c r="Y528" s="19" t="s">
        <v>1355</v>
      </c>
      <c r="Z528" s="42"/>
    </row>
    <row r="529" ht="18" customHeight="1" spans="1:26">
      <c r="A529" s="19">
        <v>526</v>
      </c>
      <c r="B529" s="19" t="s">
        <v>28</v>
      </c>
      <c r="C529" s="19" t="s">
        <v>28</v>
      </c>
      <c r="D529" s="41" t="s">
        <v>1897</v>
      </c>
      <c r="E529" s="23" t="s">
        <v>1898</v>
      </c>
      <c r="F529" s="41" t="s">
        <v>28</v>
      </c>
      <c r="G529" s="41" t="s">
        <v>50</v>
      </c>
      <c r="H529" s="71">
        <v>127.39</v>
      </c>
      <c r="I529" s="69">
        <v>161.39</v>
      </c>
      <c r="J529" s="27">
        <f t="shared" ref="J529:J560" si="68">(I529-H529)/H529</f>
        <v>0.266896930685297</v>
      </c>
      <c r="K529" s="71">
        <v>162.5</v>
      </c>
      <c r="L529" s="70">
        <v>1.00687774955078</v>
      </c>
      <c r="M529" s="71">
        <v>162.5</v>
      </c>
      <c r="N529" s="70">
        <v>1.00687774955078</v>
      </c>
      <c r="O529" s="74">
        <v>162.503293</v>
      </c>
      <c r="P529" s="28">
        <v>162.5</v>
      </c>
      <c r="Q529" s="37">
        <f t="shared" si="67"/>
        <v>0.00329299999998511</v>
      </c>
      <c r="R529" s="38">
        <f t="shared" ref="R529:R560" si="69">P529/I529</f>
        <v>1.00687774955078</v>
      </c>
      <c r="S529" s="41" t="s">
        <v>73</v>
      </c>
      <c r="T529" s="41" t="s">
        <v>33</v>
      </c>
      <c r="U529" s="41" t="s">
        <v>73</v>
      </c>
      <c r="V529" s="70" t="s">
        <v>52</v>
      </c>
      <c r="W529" s="19" t="s">
        <v>33</v>
      </c>
      <c r="X529" s="41"/>
      <c r="Y529" s="19" t="s">
        <v>1355</v>
      </c>
      <c r="Z529" s="42"/>
    </row>
    <row r="530" ht="18" customHeight="1" spans="1:26">
      <c r="A530" s="19">
        <v>527</v>
      </c>
      <c r="B530" s="19" t="s">
        <v>28</v>
      </c>
      <c r="C530" s="19" t="s">
        <v>54</v>
      </c>
      <c r="D530" s="41" t="s">
        <v>1899</v>
      </c>
      <c r="E530" s="23" t="s">
        <v>1900</v>
      </c>
      <c r="F530" s="41" t="s">
        <v>28</v>
      </c>
      <c r="G530" s="41" t="s">
        <v>72</v>
      </c>
      <c r="H530" s="71">
        <v>2606.55</v>
      </c>
      <c r="I530" s="69">
        <v>4897.32</v>
      </c>
      <c r="J530" s="27">
        <f t="shared" si="68"/>
        <v>0.878851355239684</v>
      </c>
      <c r="K530" s="41">
        <v>338.12</v>
      </c>
      <c r="L530" s="70">
        <v>0.0690418432938832</v>
      </c>
      <c r="M530" s="71">
        <v>276.63</v>
      </c>
      <c r="N530" s="70">
        <v>0.0564859964225331</v>
      </c>
      <c r="O530" s="74">
        <v>338.129438</v>
      </c>
      <c r="P530" s="32">
        <v>338.12</v>
      </c>
      <c r="Q530" s="39">
        <f t="shared" si="67"/>
        <v>61.499438</v>
      </c>
      <c r="R530" s="38">
        <f t="shared" si="69"/>
        <v>0.0690418432938832</v>
      </c>
      <c r="S530" s="41" t="s">
        <v>1901</v>
      </c>
      <c r="T530" s="41" t="s">
        <v>33</v>
      </c>
      <c r="U530" s="41" t="s">
        <v>1901</v>
      </c>
      <c r="V530" s="70" t="s">
        <v>1902</v>
      </c>
      <c r="W530" s="19" t="s">
        <v>33</v>
      </c>
      <c r="X530" s="41"/>
      <c r="Y530" s="19" t="s">
        <v>1355</v>
      </c>
      <c r="Z530" s="42" t="s">
        <v>60</v>
      </c>
    </row>
    <row r="531" ht="18" customHeight="1" spans="1:26">
      <c r="A531" s="19">
        <v>528</v>
      </c>
      <c r="B531" s="19" t="s">
        <v>28</v>
      </c>
      <c r="C531" s="19" t="s">
        <v>28</v>
      </c>
      <c r="D531" s="41" t="s">
        <v>1903</v>
      </c>
      <c r="E531" s="23" t="s">
        <v>1904</v>
      </c>
      <c r="F531" s="41" t="s">
        <v>28</v>
      </c>
      <c r="G531" s="41" t="s">
        <v>1083</v>
      </c>
      <c r="H531" s="71">
        <v>3879.95</v>
      </c>
      <c r="I531" s="69">
        <v>11040.02</v>
      </c>
      <c r="J531" s="27">
        <f t="shared" si="68"/>
        <v>1.84540264694133</v>
      </c>
      <c r="K531" s="41">
        <v>1025.04</v>
      </c>
      <c r="L531" s="70">
        <v>0.0928476578846777</v>
      </c>
      <c r="M531" s="71">
        <v>1009.03</v>
      </c>
      <c r="N531" s="70">
        <v>0.0913974793523925</v>
      </c>
      <c r="O531" s="74">
        <v>1009.036357</v>
      </c>
      <c r="P531" s="31">
        <v>1009.036357</v>
      </c>
      <c r="Q531" s="37">
        <f t="shared" si="67"/>
        <v>0.00635700000009365</v>
      </c>
      <c r="R531" s="38">
        <f t="shared" si="69"/>
        <v>0.0913980551665667</v>
      </c>
      <c r="S531" s="41" t="s">
        <v>73</v>
      </c>
      <c r="T531" s="41" t="s">
        <v>33</v>
      </c>
      <c r="U531" s="41" t="s">
        <v>183</v>
      </c>
      <c r="V531" s="70" t="s">
        <v>184</v>
      </c>
      <c r="W531" s="19" t="s">
        <v>33</v>
      </c>
      <c r="X531" s="41"/>
      <c r="Y531" s="19" t="s">
        <v>1355</v>
      </c>
      <c r="Z531" s="42"/>
    </row>
    <row r="532" ht="18" customHeight="1" spans="1:26">
      <c r="A532" s="19">
        <v>529</v>
      </c>
      <c r="B532" s="19" t="s">
        <v>28</v>
      </c>
      <c r="C532" s="19" t="s">
        <v>28</v>
      </c>
      <c r="D532" s="41" t="s">
        <v>1905</v>
      </c>
      <c r="E532" s="23" t="s">
        <v>1906</v>
      </c>
      <c r="F532" s="41" t="s">
        <v>28</v>
      </c>
      <c r="G532" s="41" t="s">
        <v>50</v>
      </c>
      <c r="H532" s="71">
        <v>1004.22</v>
      </c>
      <c r="I532" s="69">
        <v>1467.54</v>
      </c>
      <c r="J532" s="27">
        <f t="shared" si="68"/>
        <v>0.461373005915038</v>
      </c>
      <c r="K532" s="41">
        <v>176.85</v>
      </c>
      <c r="L532" s="70">
        <v>0.120507788544094</v>
      </c>
      <c r="M532" s="71">
        <v>176.85</v>
      </c>
      <c r="N532" s="70">
        <v>0.120507788544094</v>
      </c>
      <c r="O532" s="74">
        <v>176.850505</v>
      </c>
      <c r="P532" s="32">
        <v>176.85</v>
      </c>
      <c r="Q532" s="37">
        <f t="shared" si="67"/>
        <v>0.000505000000003974</v>
      </c>
      <c r="R532" s="38">
        <f t="shared" si="69"/>
        <v>0.120507788544094</v>
      </c>
      <c r="S532" s="41" t="s">
        <v>163</v>
      </c>
      <c r="T532" s="41" t="s">
        <v>33</v>
      </c>
      <c r="U532" s="41" t="s">
        <v>168</v>
      </c>
      <c r="V532" s="70" t="s">
        <v>112</v>
      </c>
      <c r="W532" s="19" t="s">
        <v>33</v>
      </c>
      <c r="X532" s="41"/>
      <c r="Y532" s="19" t="s">
        <v>1355</v>
      </c>
      <c r="Z532" s="42"/>
    </row>
    <row r="533" ht="18" customHeight="1" spans="1:26">
      <c r="A533" s="19">
        <v>530</v>
      </c>
      <c r="B533" s="19" t="s">
        <v>28</v>
      </c>
      <c r="C533" s="19" t="s">
        <v>28</v>
      </c>
      <c r="D533" s="41" t="s">
        <v>1907</v>
      </c>
      <c r="E533" s="23" t="s">
        <v>1908</v>
      </c>
      <c r="F533" s="41" t="s">
        <v>28</v>
      </c>
      <c r="G533" s="41" t="s">
        <v>215</v>
      </c>
      <c r="H533" s="71">
        <v>984.57</v>
      </c>
      <c r="I533" s="69">
        <v>5530.14</v>
      </c>
      <c r="J533" s="27">
        <f t="shared" si="68"/>
        <v>4.6168073372132</v>
      </c>
      <c r="K533" s="41">
        <v>280.32</v>
      </c>
      <c r="L533" s="70">
        <v>0.0506894942985169</v>
      </c>
      <c r="M533" s="71">
        <v>280.32</v>
      </c>
      <c r="N533" s="70">
        <v>0.0506894942985169</v>
      </c>
      <c r="O533" s="74">
        <v>280.321424</v>
      </c>
      <c r="P533" s="32">
        <v>280.32</v>
      </c>
      <c r="Q533" s="37">
        <f t="shared" si="67"/>
        <v>0.00142400000004272</v>
      </c>
      <c r="R533" s="38">
        <f t="shared" si="69"/>
        <v>0.0506894942985169</v>
      </c>
      <c r="S533" s="41" t="s">
        <v>498</v>
      </c>
      <c r="T533" s="41" t="s">
        <v>33</v>
      </c>
      <c r="U533" s="41" t="s">
        <v>498</v>
      </c>
      <c r="V533" s="70" t="s">
        <v>499</v>
      </c>
      <c r="W533" s="19" t="s">
        <v>33</v>
      </c>
      <c r="X533" s="41"/>
      <c r="Y533" s="19" t="s">
        <v>1355</v>
      </c>
      <c r="Z533" s="42"/>
    </row>
    <row r="534" ht="18" customHeight="1" spans="1:26">
      <c r="A534" s="19">
        <v>531</v>
      </c>
      <c r="B534" s="19" t="s">
        <v>28</v>
      </c>
      <c r="C534" s="19" t="s">
        <v>28</v>
      </c>
      <c r="D534" s="41" t="s">
        <v>1909</v>
      </c>
      <c r="E534" s="23" t="s">
        <v>1910</v>
      </c>
      <c r="F534" s="41" t="s">
        <v>28</v>
      </c>
      <c r="G534" s="41" t="s">
        <v>72</v>
      </c>
      <c r="H534" s="71">
        <v>963.08</v>
      </c>
      <c r="I534" s="69">
        <v>1332.94</v>
      </c>
      <c r="J534" s="27">
        <f t="shared" si="68"/>
        <v>0.384038709141504</v>
      </c>
      <c r="K534" s="41">
        <v>225.86</v>
      </c>
      <c r="L534" s="70">
        <v>0.16944498627095</v>
      </c>
      <c r="M534" s="71">
        <v>223.14</v>
      </c>
      <c r="N534" s="70">
        <v>0.167404384293367</v>
      </c>
      <c r="O534" s="74">
        <v>223.145682</v>
      </c>
      <c r="P534" s="31">
        <v>223.145682</v>
      </c>
      <c r="Q534" s="37">
        <f t="shared" si="67"/>
        <v>0.00568200000000729</v>
      </c>
      <c r="R534" s="38">
        <f t="shared" si="69"/>
        <v>0.16740864705088</v>
      </c>
      <c r="S534" s="41" t="s">
        <v>80</v>
      </c>
      <c r="T534" s="41" t="s">
        <v>33</v>
      </c>
      <c r="U534" s="41" t="s">
        <v>80</v>
      </c>
      <c r="V534" s="70" t="s">
        <v>81</v>
      </c>
      <c r="W534" s="19" t="s">
        <v>33</v>
      </c>
      <c r="X534" s="41"/>
      <c r="Y534" s="19" t="s">
        <v>1355</v>
      </c>
      <c r="Z534" s="42"/>
    </row>
    <row r="535" ht="18" customHeight="1" spans="1:26">
      <c r="A535" s="19">
        <v>532</v>
      </c>
      <c r="B535" s="19" t="s">
        <v>28</v>
      </c>
      <c r="C535" s="19" t="s">
        <v>28</v>
      </c>
      <c r="D535" s="41" t="s">
        <v>1911</v>
      </c>
      <c r="E535" s="23" t="s">
        <v>1912</v>
      </c>
      <c r="F535" s="41" t="s">
        <v>28</v>
      </c>
      <c r="G535" s="41" t="s">
        <v>129</v>
      </c>
      <c r="H535" s="71">
        <v>303.29</v>
      </c>
      <c r="I535" s="69">
        <v>1007.34</v>
      </c>
      <c r="J535" s="27">
        <f t="shared" si="68"/>
        <v>2.32137558112697</v>
      </c>
      <c r="K535" s="41">
        <v>307.53</v>
      </c>
      <c r="L535" s="70">
        <v>0.305289177437608</v>
      </c>
      <c r="M535" s="71">
        <v>251.36</v>
      </c>
      <c r="N535" s="70">
        <v>0.249528461095559</v>
      </c>
      <c r="O535" s="74">
        <v>251.361068</v>
      </c>
      <c r="P535" s="31">
        <v>251.361068</v>
      </c>
      <c r="Q535" s="37">
        <f t="shared" si="67"/>
        <v>0.00106800000000362</v>
      </c>
      <c r="R535" s="38">
        <f t="shared" si="69"/>
        <v>0.249529521313558</v>
      </c>
      <c r="S535" s="41" t="s">
        <v>354</v>
      </c>
      <c r="T535" s="41" t="s">
        <v>33</v>
      </c>
      <c r="U535" s="41" t="s">
        <v>183</v>
      </c>
      <c r="V535" s="70" t="s">
        <v>184</v>
      </c>
      <c r="W535" s="19" t="s">
        <v>33</v>
      </c>
      <c r="X535" s="41"/>
      <c r="Y535" s="19" t="s">
        <v>1355</v>
      </c>
      <c r="Z535" s="42"/>
    </row>
    <row r="536" ht="18" customHeight="1" spans="1:26">
      <c r="A536" s="19">
        <v>533</v>
      </c>
      <c r="B536" s="19" t="s">
        <v>33</v>
      </c>
      <c r="C536" s="19" t="s">
        <v>54</v>
      </c>
      <c r="D536" s="41" t="s">
        <v>1913</v>
      </c>
      <c r="E536" s="23" t="s">
        <v>1914</v>
      </c>
      <c r="F536" s="41" t="s">
        <v>28</v>
      </c>
      <c r="G536" s="41" t="s">
        <v>106</v>
      </c>
      <c r="H536" s="71">
        <v>2439.99</v>
      </c>
      <c r="I536" s="69">
        <v>2960.86</v>
      </c>
      <c r="J536" s="27">
        <f t="shared" si="68"/>
        <v>0.21347218636142</v>
      </c>
      <c r="K536" s="41">
        <v>369.22</v>
      </c>
      <c r="L536" s="70">
        <v>0.124700256006701</v>
      </c>
      <c r="M536" s="71">
        <v>368.89</v>
      </c>
      <c r="N536" s="70">
        <v>0.12458880190215</v>
      </c>
      <c r="O536" s="74">
        <v>368.892045</v>
      </c>
      <c r="P536" s="31">
        <v>368.892045</v>
      </c>
      <c r="Q536" s="37">
        <f t="shared" si="67"/>
        <v>0.00204500000000962</v>
      </c>
      <c r="R536" s="38">
        <f t="shared" si="69"/>
        <v>0.124589492579859</v>
      </c>
      <c r="S536" s="41" t="s">
        <v>874</v>
      </c>
      <c r="T536" s="76" t="s">
        <v>28</v>
      </c>
      <c r="U536" s="41" t="s">
        <v>874</v>
      </c>
      <c r="V536" s="70" t="s">
        <v>1220</v>
      </c>
      <c r="W536" s="60" t="s">
        <v>28</v>
      </c>
      <c r="X536" s="77" t="s">
        <v>1675</v>
      </c>
      <c r="Y536" s="19" t="s">
        <v>1355</v>
      </c>
      <c r="Z536" s="42" t="s">
        <v>1059</v>
      </c>
    </row>
    <row r="537" ht="18" customHeight="1" spans="1:26">
      <c r="A537" s="19">
        <v>534</v>
      </c>
      <c r="B537" s="19" t="s">
        <v>28</v>
      </c>
      <c r="C537" s="19" t="s">
        <v>28</v>
      </c>
      <c r="D537" s="41" t="s">
        <v>1915</v>
      </c>
      <c r="E537" s="23" t="s">
        <v>1916</v>
      </c>
      <c r="F537" s="41" t="s">
        <v>28</v>
      </c>
      <c r="G537" s="41" t="s">
        <v>162</v>
      </c>
      <c r="H537" s="71">
        <v>305.68</v>
      </c>
      <c r="I537" s="69">
        <v>384.46</v>
      </c>
      <c r="J537" s="27">
        <f t="shared" si="68"/>
        <v>0.257720492017796</v>
      </c>
      <c r="K537" s="71">
        <v>80.7</v>
      </c>
      <c r="L537" s="70">
        <v>0.209904801539822</v>
      </c>
      <c r="M537" s="71">
        <v>80.7</v>
      </c>
      <c r="N537" s="70">
        <v>0.209904801539822</v>
      </c>
      <c r="O537" s="74">
        <v>80.704792</v>
      </c>
      <c r="P537" s="28">
        <v>80.7</v>
      </c>
      <c r="Q537" s="37">
        <f t="shared" si="67"/>
        <v>0.0047919999999948</v>
      </c>
      <c r="R537" s="38">
        <f t="shared" si="69"/>
        <v>0.209904801539822</v>
      </c>
      <c r="S537" s="41" t="s">
        <v>271</v>
      </c>
      <c r="T537" s="41" t="s">
        <v>33</v>
      </c>
      <c r="U537" s="41" t="s">
        <v>271</v>
      </c>
      <c r="V537" s="70" t="s">
        <v>683</v>
      </c>
      <c r="W537" s="19" t="s">
        <v>33</v>
      </c>
      <c r="X537" s="41"/>
      <c r="Y537" s="19" t="s">
        <v>1355</v>
      </c>
      <c r="Z537" s="42"/>
    </row>
    <row r="538" ht="18" customHeight="1" spans="1:26">
      <c r="A538" s="19">
        <v>535</v>
      </c>
      <c r="B538" s="19" t="s">
        <v>28</v>
      </c>
      <c r="C538" s="19" t="s">
        <v>28</v>
      </c>
      <c r="D538" s="41" t="s">
        <v>1917</v>
      </c>
      <c r="E538" s="23" t="s">
        <v>1918</v>
      </c>
      <c r="F538" s="41" t="s">
        <v>28</v>
      </c>
      <c r="G538" s="41" t="s">
        <v>72</v>
      </c>
      <c r="H538" s="71">
        <v>7164.13</v>
      </c>
      <c r="I538" s="69">
        <v>10336.07</v>
      </c>
      <c r="J538" s="27">
        <f t="shared" si="68"/>
        <v>0.44275299303614</v>
      </c>
      <c r="K538" s="41">
        <v>943.71</v>
      </c>
      <c r="L538" s="70">
        <v>0.0913025937324341</v>
      </c>
      <c r="M538" s="71">
        <v>942.09</v>
      </c>
      <c r="N538" s="70">
        <v>0.0911458610477677</v>
      </c>
      <c r="O538" s="74">
        <v>942.098943</v>
      </c>
      <c r="P538" s="31">
        <v>942.098943</v>
      </c>
      <c r="Q538" s="37">
        <f t="shared" si="67"/>
        <v>0.00894299999993109</v>
      </c>
      <c r="R538" s="38">
        <f t="shared" si="69"/>
        <v>0.0911467262702362</v>
      </c>
      <c r="S538" s="41" t="s">
        <v>1919</v>
      </c>
      <c r="T538" s="41" t="s">
        <v>33</v>
      </c>
      <c r="U538" s="41" t="s">
        <v>404</v>
      </c>
      <c r="V538" s="70" t="s">
        <v>405</v>
      </c>
      <c r="W538" s="19" t="s">
        <v>33</v>
      </c>
      <c r="X538" s="41"/>
      <c r="Y538" s="19" t="s">
        <v>1355</v>
      </c>
      <c r="Z538" s="42"/>
    </row>
    <row r="539" ht="18" customHeight="1" spans="1:26">
      <c r="A539" s="19">
        <v>536</v>
      </c>
      <c r="B539" s="19" t="s">
        <v>28</v>
      </c>
      <c r="C539" s="19" t="s">
        <v>28</v>
      </c>
      <c r="D539" s="41" t="s">
        <v>1920</v>
      </c>
      <c r="E539" s="23" t="s">
        <v>1921</v>
      </c>
      <c r="F539" s="41" t="s">
        <v>28</v>
      </c>
      <c r="G539" s="41" t="s">
        <v>31</v>
      </c>
      <c r="H539" s="71">
        <v>572.48</v>
      </c>
      <c r="I539" s="69">
        <v>1004.15</v>
      </c>
      <c r="J539" s="27">
        <f t="shared" si="68"/>
        <v>0.754035075461151</v>
      </c>
      <c r="K539" s="71">
        <v>135.67</v>
      </c>
      <c r="L539" s="70">
        <v>0.135109296419858</v>
      </c>
      <c r="M539" s="71">
        <v>135.67</v>
      </c>
      <c r="N539" s="70">
        <v>0.135109296419858</v>
      </c>
      <c r="O539" s="74">
        <v>135.678168</v>
      </c>
      <c r="P539" s="28">
        <v>135.67</v>
      </c>
      <c r="Q539" s="37">
        <f t="shared" si="67"/>
        <v>0.00816800000001194</v>
      </c>
      <c r="R539" s="38">
        <f t="shared" si="69"/>
        <v>0.135109296419858</v>
      </c>
      <c r="S539" s="41" t="s">
        <v>73</v>
      </c>
      <c r="T539" s="41" t="s">
        <v>33</v>
      </c>
      <c r="U539" s="41" t="s">
        <v>171</v>
      </c>
      <c r="V539" s="70" t="s">
        <v>136</v>
      </c>
      <c r="W539" s="19" t="s">
        <v>33</v>
      </c>
      <c r="X539" s="41"/>
      <c r="Y539" s="19" t="s">
        <v>1355</v>
      </c>
      <c r="Z539" s="42"/>
    </row>
    <row r="540" ht="18" customHeight="1" spans="1:26">
      <c r="A540" s="19">
        <v>537</v>
      </c>
      <c r="B540" s="19" t="s">
        <v>28</v>
      </c>
      <c r="C540" s="19" t="s">
        <v>28</v>
      </c>
      <c r="D540" s="41" t="s">
        <v>1922</v>
      </c>
      <c r="E540" s="23" t="s">
        <v>1923</v>
      </c>
      <c r="F540" s="41" t="s">
        <v>28</v>
      </c>
      <c r="G540" s="41" t="s">
        <v>50</v>
      </c>
      <c r="H540" s="71">
        <v>7896.04</v>
      </c>
      <c r="I540" s="69">
        <v>17973.05</v>
      </c>
      <c r="J540" s="27">
        <f t="shared" si="68"/>
        <v>1.27621060683583</v>
      </c>
      <c r="K540" s="41">
        <v>936.22</v>
      </c>
      <c r="L540" s="70">
        <v>0.0520902128464562</v>
      </c>
      <c r="M540" s="71">
        <v>936.22</v>
      </c>
      <c r="N540" s="70">
        <v>0.0520902128464562</v>
      </c>
      <c r="O540" s="74">
        <v>936.222821</v>
      </c>
      <c r="P540" s="32">
        <v>936.22</v>
      </c>
      <c r="Q540" s="37">
        <f t="shared" si="67"/>
        <v>0.00282100000003993</v>
      </c>
      <c r="R540" s="38">
        <f t="shared" si="69"/>
        <v>0.0520902128464562</v>
      </c>
      <c r="S540" s="41" t="s">
        <v>474</v>
      </c>
      <c r="T540" s="41" t="s">
        <v>33</v>
      </c>
      <c r="U540" s="41" t="s">
        <v>474</v>
      </c>
      <c r="V540" s="70" t="s">
        <v>475</v>
      </c>
      <c r="W540" s="19" t="s">
        <v>33</v>
      </c>
      <c r="X540" s="41"/>
      <c r="Y540" s="19" t="s">
        <v>1355</v>
      </c>
      <c r="Z540" s="42"/>
    </row>
    <row r="541" ht="18" customHeight="1" spans="1:26">
      <c r="A541" s="19">
        <v>538</v>
      </c>
      <c r="B541" s="19" t="s">
        <v>28</v>
      </c>
      <c r="C541" s="19" t="s">
        <v>28</v>
      </c>
      <c r="D541" s="41" t="s">
        <v>1924</v>
      </c>
      <c r="E541" s="23" t="s">
        <v>1925</v>
      </c>
      <c r="F541" s="41" t="s">
        <v>28</v>
      </c>
      <c r="G541" s="41" t="s">
        <v>84</v>
      </c>
      <c r="H541" s="71">
        <v>205.37</v>
      </c>
      <c r="I541" s="69">
        <v>291.25</v>
      </c>
      <c r="J541" s="27">
        <f t="shared" si="68"/>
        <v>0.418172079661099</v>
      </c>
      <c r="K541" s="41">
        <v>31.92</v>
      </c>
      <c r="L541" s="70">
        <v>0.109596566523605</v>
      </c>
      <c r="M541" s="71">
        <v>31.92</v>
      </c>
      <c r="N541" s="70">
        <v>0.109596566523605</v>
      </c>
      <c r="O541" s="74">
        <v>31.922492</v>
      </c>
      <c r="P541" s="32">
        <v>31.92</v>
      </c>
      <c r="Q541" s="37">
        <f t="shared" si="67"/>
        <v>0.00249199999999661</v>
      </c>
      <c r="R541" s="38">
        <f t="shared" si="69"/>
        <v>0.109596566523605</v>
      </c>
      <c r="S541" s="41" t="s">
        <v>80</v>
      </c>
      <c r="T541" s="41" t="s">
        <v>33</v>
      </c>
      <c r="U541" s="41" t="s">
        <v>80</v>
      </c>
      <c r="V541" s="70" t="s">
        <v>81</v>
      </c>
      <c r="W541" s="19" t="s">
        <v>33</v>
      </c>
      <c r="X541" s="41"/>
      <c r="Y541" s="19" t="s">
        <v>1355</v>
      </c>
      <c r="Z541" s="42"/>
    </row>
    <row r="542" ht="18" customHeight="1" spans="1:26">
      <c r="A542" s="19">
        <v>539</v>
      </c>
      <c r="B542" s="19" t="s">
        <v>28</v>
      </c>
      <c r="C542" s="19" t="s">
        <v>28</v>
      </c>
      <c r="D542" s="41" t="s">
        <v>1926</v>
      </c>
      <c r="E542" s="23" t="s">
        <v>1927</v>
      </c>
      <c r="F542" s="41" t="s">
        <v>28</v>
      </c>
      <c r="G542" s="41" t="s">
        <v>626</v>
      </c>
      <c r="H542" s="71">
        <v>1082.58</v>
      </c>
      <c r="I542" s="69">
        <v>1330.93</v>
      </c>
      <c r="J542" s="27">
        <f t="shared" si="68"/>
        <v>0.229405679026031</v>
      </c>
      <c r="K542" s="41">
        <v>157.28</v>
      </c>
      <c r="L542" s="70">
        <v>0.118173006844838</v>
      </c>
      <c r="M542" s="71">
        <v>151.48</v>
      </c>
      <c r="N542" s="70">
        <v>0.11381515181114</v>
      </c>
      <c r="O542" s="74">
        <v>151.485663</v>
      </c>
      <c r="P542" s="31">
        <v>151.485663</v>
      </c>
      <c r="Q542" s="37">
        <f t="shared" si="67"/>
        <v>0.00566299999999842</v>
      </c>
      <c r="R542" s="38">
        <f t="shared" si="69"/>
        <v>0.113819406730632</v>
      </c>
      <c r="S542" s="41" t="s">
        <v>548</v>
      </c>
      <c r="T542" s="41" t="s">
        <v>33</v>
      </c>
      <c r="U542" s="41" t="s">
        <v>548</v>
      </c>
      <c r="V542" s="70" t="s">
        <v>549</v>
      </c>
      <c r="W542" s="19" t="s">
        <v>33</v>
      </c>
      <c r="X542" s="41"/>
      <c r="Y542" s="19" t="s">
        <v>1355</v>
      </c>
      <c r="Z542" s="42"/>
    </row>
    <row r="543" ht="18" customHeight="1" spans="1:26">
      <c r="A543" s="19">
        <v>540</v>
      </c>
      <c r="B543" s="19" t="s">
        <v>28</v>
      </c>
      <c r="C543" s="19" t="s">
        <v>28</v>
      </c>
      <c r="D543" s="41" t="s">
        <v>1928</v>
      </c>
      <c r="E543" s="23" t="s">
        <v>1929</v>
      </c>
      <c r="F543" s="41" t="s">
        <v>28</v>
      </c>
      <c r="G543" s="41" t="s">
        <v>50</v>
      </c>
      <c r="H543" s="71">
        <v>3112.42</v>
      </c>
      <c r="I543" s="69">
        <v>3863.68</v>
      </c>
      <c r="J543" s="27">
        <f t="shared" si="68"/>
        <v>0.241374878711742</v>
      </c>
      <c r="K543" s="41">
        <v>2135.08</v>
      </c>
      <c r="L543" s="70">
        <v>0.552602700016565</v>
      </c>
      <c r="M543" s="71">
        <v>863.27</v>
      </c>
      <c r="N543" s="70">
        <v>0.223432064767269</v>
      </c>
      <c r="O543" s="74">
        <v>863.277663</v>
      </c>
      <c r="P543" s="31">
        <v>863.277663</v>
      </c>
      <c r="Q543" s="37">
        <f t="shared" si="67"/>
        <v>0.00766300000009323</v>
      </c>
      <c r="R543" s="38">
        <f t="shared" si="69"/>
        <v>0.223434048109574</v>
      </c>
      <c r="S543" s="41" t="s">
        <v>73</v>
      </c>
      <c r="T543" s="41" t="s">
        <v>33</v>
      </c>
      <c r="U543" s="41" t="s">
        <v>73</v>
      </c>
      <c r="V543" s="70" t="s">
        <v>52</v>
      </c>
      <c r="W543" s="19" t="s">
        <v>33</v>
      </c>
      <c r="X543" s="41"/>
      <c r="Y543" s="19" t="s">
        <v>1355</v>
      </c>
      <c r="Z543" s="42"/>
    </row>
    <row r="544" ht="18" customHeight="1" spans="1:26">
      <c r="A544" s="19">
        <v>541</v>
      </c>
      <c r="B544" s="19" t="s">
        <v>28</v>
      </c>
      <c r="C544" s="19" t="s">
        <v>28</v>
      </c>
      <c r="D544" s="41" t="s">
        <v>1930</v>
      </c>
      <c r="E544" s="23" t="s">
        <v>1931</v>
      </c>
      <c r="F544" s="41" t="s">
        <v>28</v>
      </c>
      <c r="G544" s="41" t="s">
        <v>106</v>
      </c>
      <c r="H544" s="71">
        <v>2688.09</v>
      </c>
      <c r="I544" s="69">
        <v>3513.03</v>
      </c>
      <c r="J544" s="27">
        <f t="shared" si="68"/>
        <v>0.30688704619265</v>
      </c>
      <c r="K544" s="71">
        <v>581.7</v>
      </c>
      <c r="L544" s="70">
        <v>0.165583556075525</v>
      </c>
      <c r="M544" s="71">
        <v>562.69</v>
      </c>
      <c r="N544" s="70">
        <v>0.160172272938176</v>
      </c>
      <c r="O544" s="74">
        <v>562.698105</v>
      </c>
      <c r="P544" s="31">
        <v>562.698105</v>
      </c>
      <c r="Q544" s="37">
        <f t="shared" si="67"/>
        <v>0.00810499999988679</v>
      </c>
      <c r="R544" s="38">
        <f t="shared" si="69"/>
        <v>0.160174580063364</v>
      </c>
      <c r="S544" s="41" t="s">
        <v>230</v>
      </c>
      <c r="T544" s="41" t="s">
        <v>33</v>
      </c>
      <c r="U544" s="41" t="s">
        <v>230</v>
      </c>
      <c r="V544" s="70" t="s">
        <v>231</v>
      </c>
      <c r="W544" s="19" t="s">
        <v>33</v>
      </c>
      <c r="X544" s="41"/>
      <c r="Y544" s="19" t="s">
        <v>1355</v>
      </c>
      <c r="Z544" s="42"/>
    </row>
    <row r="545" ht="18" customHeight="1" spans="1:26">
      <c r="A545" s="19">
        <v>542</v>
      </c>
      <c r="B545" s="19" t="s">
        <v>33</v>
      </c>
      <c r="C545" s="22" t="s">
        <v>33</v>
      </c>
      <c r="D545" s="41" t="s">
        <v>1932</v>
      </c>
      <c r="E545" s="23" t="s">
        <v>1933</v>
      </c>
      <c r="F545" s="41" t="s">
        <v>28</v>
      </c>
      <c r="G545" s="41" t="s">
        <v>50</v>
      </c>
      <c r="H545" s="71">
        <v>5476.48</v>
      </c>
      <c r="I545" s="69">
        <v>6455.84</v>
      </c>
      <c r="J545" s="53">
        <f t="shared" si="68"/>
        <v>0.178830197499124</v>
      </c>
      <c r="K545" s="41">
        <v>484.33</v>
      </c>
      <c r="L545" s="70">
        <v>0.0750219955884904</v>
      </c>
      <c r="M545" s="71">
        <v>483.68</v>
      </c>
      <c r="N545" s="70">
        <v>0.0749213115566681</v>
      </c>
      <c r="O545" s="74">
        <v>483.687988</v>
      </c>
      <c r="P545" s="31">
        <v>483.687988</v>
      </c>
      <c r="Q545" s="37">
        <f t="shared" si="67"/>
        <v>0.00798799999995481</v>
      </c>
      <c r="R545" s="38">
        <f t="shared" si="69"/>
        <v>0.0749225488859699</v>
      </c>
      <c r="S545" s="41" t="s">
        <v>387</v>
      </c>
      <c r="T545" s="41" t="s">
        <v>33</v>
      </c>
      <c r="U545" s="41" t="s">
        <v>387</v>
      </c>
      <c r="V545" s="70" t="s">
        <v>388</v>
      </c>
      <c r="W545" s="19" t="s">
        <v>33</v>
      </c>
      <c r="X545" s="41" t="s">
        <v>1934</v>
      </c>
      <c r="Y545" s="19" t="s">
        <v>1355</v>
      </c>
      <c r="Z545" s="42"/>
    </row>
    <row r="546" ht="18" customHeight="1" spans="1:26">
      <c r="A546" s="19">
        <v>543</v>
      </c>
      <c r="B546" s="19" t="s">
        <v>28</v>
      </c>
      <c r="C546" s="19" t="s">
        <v>28</v>
      </c>
      <c r="D546" s="41" t="s">
        <v>1935</v>
      </c>
      <c r="E546" s="23" t="s">
        <v>1936</v>
      </c>
      <c r="F546" s="41" t="s">
        <v>28</v>
      </c>
      <c r="G546" s="41" t="s">
        <v>72</v>
      </c>
      <c r="H546" s="71">
        <v>1238.67</v>
      </c>
      <c r="I546" s="69">
        <v>1499.29</v>
      </c>
      <c r="J546" s="27">
        <f t="shared" si="68"/>
        <v>0.21040309364076</v>
      </c>
      <c r="K546" s="71">
        <v>122.7</v>
      </c>
      <c r="L546" s="70">
        <v>0.081838737002181</v>
      </c>
      <c r="M546" s="71">
        <v>122.7</v>
      </c>
      <c r="N546" s="70">
        <v>0.081838737002181</v>
      </c>
      <c r="O546" s="74">
        <v>122.703397</v>
      </c>
      <c r="P546" s="28">
        <v>122.7</v>
      </c>
      <c r="Q546" s="37">
        <f t="shared" si="67"/>
        <v>0.00339699999999254</v>
      </c>
      <c r="R546" s="38">
        <f t="shared" si="69"/>
        <v>0.081838737002181</v>
      </c>
      <c r="S546" s="41" t="s">
        <v>179</v>
      </c>
      <c r="T546" s="41" t="s">
        <v>33</v>
      </c>
      <c r="U546" s="41" t="s">
        <v>179</v>
      </c>
      <c r="V546" s="70" t="s">
        <v>180</v>
      </c>
      <c r="W546" s="19" t="s">
        <v>33</v>
      </c>
      <c r="X546" s="41"/>
      <c r="Y546" s="19" t="s">
        <v>1355</v>
      </c>
      <c r="Z546" s="42"/>
    </row>
    <row r="547" ht="18" customHeight="1" spans="1:26">
      <c r="A547" s="19">
        <v>544</v>
      </c>
      <c r="B547" s="19" t="s">
        <v>33</v>
      </c>
      <c r="C547" s="19" t="s">
        <v>33</v>
      </c>
      <c r="D547" s="41" t="s">
        <v>1937</v>
      </c>
      <c r="E547" s="23" t="s">
        <v>1938</v>
      </c>
      <c r="F547" s="41" t="s">
        <v>28</v>
      </c>
      <c r="G547" s="41" t="s">
        <v>45</v>
      </c>
      <c r="H547" s="71">
        <v>85719.83</v>
      </c>
      <c r="I547" s="69">
        <v>351860.33</v>
      </c>
      <c r="J547" s="27">
        <f t="shared" si="68"/>
        <v>3.10477167301895</v>
      </c>
      <c r="K547" s="71">
        <v>18706.9</v>
      </c>
      <c r="L547" s="70">
        <v>0.0531656978779051</v>
      </c>
      <c r="M547" s="71">
        <v>16457.39</v>
      </c>
      <c r="N547" s="70">
        <v>0.046772507716343</v>
      </c>
      <c r="O547" s="74">
        <v>16457.397006</v>
      </c>
      <c r="P547" s="31">
        <v>16457.397006</v>
      </c>
      <c r="Q547" s="37">
        <f t="shared" si="67"/>
        <v>0.00700599999981932</v>
      </c>
      <c r="R547" s="48">
        <f t="shared" si="69"/>
        <v>0.0467725276276527</v>
      </c>
      <c r="S547" s="41" t="s">
        <v>230</v>
      </c>
      <c r="T547" s="41" t="s">
        <v>33</v>
      </c>
      <c r="U547" s="41" t="s">
        <v>230</v>
      </c>
      <c r="V547" s="70" t="s">
        <v>231</v>
      </c>
      <c r="W547" s="19" t="s">
        <v>33</v>
      </c>
      <c r="X547" s="77" t="s">
        <v>1391</v>
      </c>
      <c r="Y547" s="19" t="s">
        <v>1355</v>
      </c>
      <c r="Z547" s="42"/>
    </row>
    <row r="548" ht="18" customHeight="1" spans="1:26">
      <c r="A548" s="19">
        <v>545</v>
      </c>
      <c r="B548" s="19" t="s">
        <v>28</v>
      </c>
      <c r="C548" s="19" t="s">
        <v>28</v>
      </c>
      <c r="D548" s="41" t="s">
        <v>1939</v>
      </c>
      <c r="E548" s="23" t="s">
        <v>1940</v>
      </c>
      <c r="F548" s="41" t="s">
        <v>28</v>
      </c>
      <c r="G548" s="41" t="s">
        <v>129</v>
      </c>
      <c r="H548" s="71">
        <v>2144.06</v>
      </c>
      <c r="I548" s="69">
        <v>3817.71</v>
      </c>
      <c r="J548" s="27">
        <f t="shared" si="68"/>
        <v>0.780598490713879</v>
      </c>
      <c r="K548" s="41">
        <v>307.29</v>
      </c>
      <c r="L548" s="70">
        <v>0.0804906606316352</v>
      </c>
      <c r="M548" s="71">
        <v>271.16</v>
      </c>
      <c r="N548" s="70">
        <v>0.0710268721301513</v>
      </c>
      <c r="O548" s="74">
        <v>271.164464</v>
      </c>
      <c r="P548" s="31">
        <v>271.164464</v>
      </c>
      <c r="Q548" s="37">
        <f t="shared" si="67"/>
        <v>0.00446399999998448</v>
      </c>
      <c r="R548" s="38">
        <f t="shared" si="69"/>
        <v>0.071028041417499</v>
      </c>
      <c r="S548" s="41" t="s">
        <v>314</v>
      </c>
      <c r="T548" s="41" t="s">
        <v>33</v>
      </c>
      <c r="U548" s="41" t="s">
        <v>73</v>
      </c>
      <c r="V548" s="70" t="s">
        <v>52</v>
      </c>
      <c r="W548" s="19" t="s">
        <v>33</v>
      </c>
      <c r="X548" s="41"/>
      <c r="Y548" s="19" t="s">
        <v>1355</v>
      </c>
      <c r="Z548" s="42"/>
    </row>
    <row r="549" ht="18" customHeight="1" spans="1:26">
      <c r="A549" s="19">
        <v>546</v>
      </c>
      <c r="B549" s="19" t="s">
        <v>28</v>
      </c>
      <c r="C549" s="19" t="s">
        <v>28</v>
      </c>
      <c r="D549" s="41" t="s">
        <v>1941</v>
      </c>
      <c r="E549" s="23" t="s">
        <v>1942</v>
      </c>
      <c r="F549" s="41" t="s">
        <v>28</v>
      </c>
      <c r="G549" s="41" t="s">
        <v>31</v>
      </c>
      <c r="H549" s="71">
        <v>1036.95</v>
      </c>
      <c r="I549" s="69">
        <v>1628.84</v>
      </c>
      <c r="J549" s="27">
        <f t="shared" si="68"/>
        <v>0.570798977771348</v>
      </c>
      <c r="K549" s="41">
        <v>173.57</v>
      </c>
      <c r="L549" s="70">
        <v>0.106560497040839</v>
      </c>
      <c r="M549" s="71">
        <v>168.48</v>
      </c>
      <c r="N549" s="70">
        <v>0.103435573782569</v>
      </c>
      <c r="O549" s="74">
        <v>168.48241</v>
      </c>
      <c r="P549" s="31">
        <v>168.48241</v>
      </c>
      <c r="Q549" s="37">
        <f t="shared" si="67"/>
        <v>0.002410000000026</v>
      </c>
      <c r="R549" s="38">
        <f t="shared" si="69"/>
        <v>0.10343705336313</v>
      </c>
      <c r="S549" s="41" t="s">
        <v>80</v>
      </c>
      <c r="T549" s="41" t="s">
        <v>33</v>
      </c>
      <c r="U549" s="41" t="s">
        <v>168</v>
      </c>
      <c r="V549" s="70" t="s">
        <v>112</v>
      </c>
      <c r="W549" s="19" t="s">
        <v>33</v>
      </c>
      <c r="X549" s="41"/>
      <c r="Y549" s="19" t="s">
        <v>1355</v>
      </c>
      <c r="Z549" s="42"/>
    </row>
    <row r="550" ht="18" customHeight="1" spans="1:26">
      <c r="A550" s="19">
        <v>547</v>
      </c>
      <c r="B550" s="19" t="s">
        <v>28</v>
      </c>
      <c r="C550" s="19" t="s">
        <v>28</v>
      </c>
      <c r="D550" s="41" t="s">
        <v>1943</v>
      </c>
      <c r="E550" s="23" t="s">
        <v>1944</v>
      </c>
      <c r="F550" s="41" t="s">
        <v>28</v>
      </c>
      <c r="G550" s="41" t="s">
        <v>1945</v>
      </c>
      <c r="H550" s="71">
        <v>4135.96</v>
      </c>
      <c r="I550" s="69">
        <v>8374.79</v>
      </c>
      <c r="J550" s="27">
        <f t="shared" si="68"/>
        <v>1.02487209740907</v>
      </c>
      <c r="K550" s="41">
        <v>679.74</v>
      </c>
      <c r="L550" s="70">
        <v>0.0811650202572244</v>
      </c>
      <c r="M550" s="71">
        <v>633.04</v>
      </c>
      <c r="N550" s="70">
        <v>0.0755887610316199</v>
      </c>
      <c r="O550" s="74">
        <v>633.040472</v>
      </c>
      <c r="P550" s="31">
        <v>633.040472</v>
      </c>
      <c r="Q550" s="37">
        <f t="shared" si="67"/>
        <v>0.00047200000005887</v>
      </c>
      <c r="R550" s="38">
        <f t="shared" si="69"/>
        <v>0.075588817391242</v>
      </c>
      <c r="S550" s="41" t="s">
        <v>187</v>
      </c>
      <c r="T550" s="41" t="s">
        <v>33</v>
      </c>
      <c r="U550" s="41" t="s">
        <v>88</v>
      </c>
      <c r="V550" s="70" t="s">
        <v>89</v>
      </c>
      <c r="W550" s="19" t="s">
        <v>33</v>
      </c>
      <c r="X550" s="41"/>
      <c r="Y550" s="19" t="s">
        <v>1355</v>
      </c>
      <c r="Z550" s="42"/>
    </row>
    <row r="551" ht="18" customHeight="1" spans="1:26">
      <c r="A551" s="19">
        <v>548</v>
      </c>
      <c r="B551" s="19" t="s">
        <v>28</v>
      </c>
      <c r="C551" s="19" t="s">
        <v>28</v>
      </c>
      <c r="D551" s="41" t="s">
        <v>1946</v>
      </c>
      <c r="E551" s="23" t="s">
        <v>1947</v>
      </c>
      <c r="F551" s="41" t="s">
        <v>28</v>
      </c>
      <c r="G551" s="41" t="s">
        <v>1948</v>
      </c>
      <c r="H551" s="71">
        <v>4936.68</v>
      </c>
      <c r="I551" s="69">
        <v>8398.03</v>
      </c>
      <c r="J551" s="27">
        <f t="shared" si="68"/>
        <v>0.701149355437257</v>
      </c>
      <c r="K551" s="41">
        <v>782.39</v>
      </c>
      <c r="L551" s="70">
        <v>0.0931635157292841</v>
      </c>
      <c r="M551" s="71">
        <v>782.39</v>
      </c>
      <c r="N551" s="70">
        <v>0.0931635157292841</v>
      </c>
      <c r="O551" s="74">
        <v>782.397551</v>
      </c>
      <c r="P551" s="32">
        <v>782.39</v>
      </c>
      <c r="Q551" s="37">
        <f t="shared" si="67"/>
        <v>0.00755100000003495</v>
      </c>
      <c r="R551" s="38">
        <f t="shared" si="69"/>
        <v>0.0931635157292841</v>
      </c>
      <c r="S551" s="41" t="s">
        <v>354</v>
      </c>
      <c r="T551" s="41" t="s">
        <v>33</v>
      </c>
      <c r="U551" s="41" t="s">
        <v>582</v>
      </c>
      <c r="V551" s="70" t="s">
        <v>583</v>
      </c>
      <c r="W551" s="19" t="s">
        <v>33</v>
      </c>
      <c r="X551" s="41"/>
      <c r="Y551" s="19" t="s">
        <v>1355</v>
      </c>
      <c r="Z551" s="42"/>
    </row>
    <row r="552" ht="18" customHeight="1" spans="1:26">
      <c r="A552" s="19">
        <v>549</v>
      </c>
      <c r="B552" s="19" t="s">
        <v>28</v>
      </c>
      <c r="C552" s="19" t="s">
        <v>28</v>
      </c>
      <c r="D552" s="41" t="s">
        <v>1949</v>
      </c>
      <c r="E552" s="23" t="s">
        <v>1950</v>
      </c>
      <c r="F552" s="41" t="s">
        <v>28</v>
      </c>
      <c r="G552" s="41" t="s">
        <v>1083</v>
      </c>
      <c r="H552" s="71">
        <v>2987.2</v>
      </c>
      <c r="I552" s="69">
        <v>4906.51</v>
      </c>
      <c r="J552" s="27">
        <f t="shared" si="68"/>
        <v>0.64251138189609</v>
      </c>
      <c r="K552" s="41">
        <v>305.13</v>
      </c>
      <c r="L552" s="70">
        <v>0.0621888063002012</v>
      </c>
      <c r="M552" s="71">
        <v>273.03</v>
      </c>
      <c r="N552" s="70">
        <v>0.0556464778427029</v>
      </c>
      <c r="O552" s="74">
        <v>273.032385</v>
      </c>
      <c r="P552" s="31">
        <v>273.032385</v>
      </c>
      <c r="Q552" s="37">
        <f t="shared" si="67"/>
        <v>0.0023850000000607</v>
      </c>
      <c r="R552" s="38">
        <f t="shared" si="69"/>
        <v>0.0556469639315929</v>
      </c>
      <c r="S552" s="41" t="s">
        <v>858</v>
      </c>
      <c r="T552" s="41" t="s">
        <v>33</v>
      </c>
      <c r="U552" s="41" t="s">
        <v>858</v>
      </c>
      <c r="V552" s="70" t="s">
        <v>859</v>
      </c>
      <c r="W552" s="19" t="s">
        <v>33</v>
      </c>
      <c r="X552" s="41"/>
      <c r="Y552" s="19" t="s">
        <v>1355</v>
      </c>
      <c r="Z552" s="42"/>
    </row>
    <row r="553" ht="18" customHeight="1" spans="1:26">
      <c r="A553" s="19">
        <v>550</v>
      </c>
      <c r="B553" s="19" t="s">
        <v>28</v>
      </c>
      <c r="C553" s="19" t="s">
        <v>28</v>
      </c>
      <c r="D553" s="41" t="s">
        <v>1951</v>
      </c>
      <c r="E553" s="23" t="s">
        <v>1952</v>
      </c>
      <c r="F553" s="41" t="s">
        <v>28</v>
      </c>
      <c r="G553" s="41" t="s">
        <v>154</v>
      </c>
      <c r="H553" s="71">
        <v>1080.09</v>
      </c>
      <c r="I553" s="82">
        <v>1634.02</v>
      </c>
      <c r="J553" s="27">
        <f t="shared" si="68"/>
        <v>0.512855410197299</v>
      </c>
      <c r="K553" s="71">
        <v>236.37</v>
      </c>
      <c r="L553" s="70">
        <v>0.144655512172434</v>
      </c>
      <c r="M553" s="71">
        <v>236.37</v>
      </c>
      <c r="N553" s="70">
        <v>0.144655512172434</v>
      </c>
      <c r="O553" s="74">
        <v>236.376557</v>
      </c>
      <c r="P553" s="28">
        <v>236.37</v>
      </c>
      <c r="Q553" s="37">
        <f t="shared" si="67"/>
        <v>0.0065569999999866</v>
      </c>
      <c r="R553" s="38">
        <f t="shared" si="69"/>
        <v>0.144655512172434</v>
      </c>
      <c r="S553" s="41" t="s">
        <v>179</v>
      </c>
      <c r="T553" s="41" t="s">
        <v>33</v>
      </c>
      <c r="U553" s="41" t="s">
        <v>179</v>
      </c>
      <c r="V553" s="70" t="s">
        <v>180</v>
      </c>
      <c r="W553" s="19" t="s">
        <v>33</v>
      </c>
      <c r="X553" s="41"/>
      <c r="Y553" s="19" t="s">
        <v>1355</v>
      </c>
      <c r="Z553" s="42"/>
    </row>
    <row r="554" ht="18" customHeight="1" spans="1:26">
      <c r="A554" s="19">
        <v>551</v>
      </c>
      <c r="B554" s="19" t="s">
        <v>28</v>
      </c>
      <c r="C554" s="19" t="s">
        <v>28</v>
      </c>
      <c r="D554" s="41" t="s">
        <v>1953</v>
      </c>
      <c r="E554" s="23" t="s">
        <v>1954</v>
      </c>
      <c r="F554" s="41" t="s">
        <v>28</v>
      </c>
      <c r="G554" s="41" t="s">
        <v>129</v>
      </c>
      <c r="H554" s="71">
        <v>4911.11</v>
      </c>
      <c r="I554" s="69">
        <v>6398.36</v>
      </c>
      <c r="J554" s="27">
        <f t="shared" si="68"/>
        <v>0.302833778921669</v>
      </c>
      <c r="K554" s="41">
        <v>729.28</v>
      </c>
      <c r="L554" s="70">
        <v>0.113979207171838</v>
      </c>
      <c r="M554" s="71">
        <v>640.49</v>
      </c>
      <c r="N554" s="70">
        <v>0.100102213692259</v>
      </c>
      <c r="O554" s="74">
        <v>640.499141</v>
      </c>
      <c r="P554" s="31">
        <v>640.499141</v>
      </c>
      <c r="Q554" s="37">
        <f t="shared" si="67"/>
        <v>0.00914099999999962</v>
      </c>
      <c r="R554" s="38">
        <f t="shared" si="69"/>
        <v>0.1001036423396</v>
      </c>
      <c r="S554" s="41" t="s">
        <v>654</v>
      </c>
      <c r="T554" s="41" t="s">
        <v>33</v>
      </c>
      <c r="U554" s="41" t="s">
        <v>654</v>
      </c>
      <c r="V554" s="70" t="s">
        <v>655</v>
      </c>
      <c r="W554" s="19" t="s">
        <v>33</v>
      </c>
      <c r="X554" s="41"/>
      <c r="Y554" s="19" t="s">
        <v>1355</v>
      </c>
      <c r="Z554" s="42"/>
    </row>
    <row r="555" ht="18" customHeight="1" spans="1:26">
      <c r="A555" s="19">
        <v>552</v>
      </c>
      <c r="B555" s="19" t="s">
        <v>28</v>
      </c>
      <c r="C555" s="19" t="s">
        <v>28</v>
      </c>
      <c r="D555" s="41" t="s">
        <v>1955</v>
      </c>
      <c r="E555" s="23" t="s">
        <v>1956</v>
      </c>
      <c r="F555" s="41" t="s">
        <v>28</v>
      </c>
      <c r="G555" s="41" t="s">
        <v>50</v>
      </c>
      <c r="H555" s="71">
        <v>609.51</v>
      </c>
      <c r="I555" s="69">
        <v>734.49</v>
      </c>
      <c r="J555" s="27">
        <f t="shared" si="68"/>
        <v>0.205049958163115</v>
      </c>
      <c r="K555" s="41">
        <v>293.03</v>
      </c>
      <c r="L555" s="70">
        <v>0.398957099483996</v>
      </c>
      <c r="M555" s="71">
        <v>278.25</v>
      </c>
      <c r="N555" s="70">
        <v>0.378834293183025</v>
      </c>
      <c r="O555" s="74">
        <v>278.25571</v>
      </c>
      <c r="P555" s="31">
        <v>278.25571</v>
      </c>
      <c r="Q555" s="37">
        <f t="shared" si="67"/>
        <v>0.00571000000002186</v>
      </c>
      <c r="R555" s="38">
        <f t="shared" si="69"/>
        <v>0.378842067284783</v>
      </c>
      <c r="S555" s="41" t="s">
        <v>73</v>
      </c>
      <c r="T555" s="41" t="s">
        <v>33</v>
      </c>
      <c r="U555" s="41" t="s">
        <v>1748</v>
      </c>
      <c r="V555" s="70" t="s">
        <v>116</v>
      </c>
      <c r="W555" s="19" t="s">
        <v>33</v>
      </c>
      <c r="X555" s="41"/>
      <c r="Y555" s="19" t="s">
        <v>1355</v>
      </c>
      <c r="Z555" s="42"/>
    </row>
    <row r="556" ht="18" customHeight="1" spans="1:26">
      <c r="A556" s="19">
        <v>553</v>
      </c>
      <c r="B556" s="19" t="s">
        <v>28</v>
      </c>
      <c r="C556" s="19" t="s">
        <v>54</v>
      </c>
      <c r="D556" s="41" t="s">
        <v>1957</v>
      </c>
      <c r="E556" s="23" t="s">
        <v>1958</v>
      </c>
      <c r="F556" s="41" t="s">
        <v>28</v>
      </c>
      <c r="G556" s="41" t="s">
        <v>50</v>
      </c>
      <c r="H556" s="71">
        <v>2571.2</v>
      </c>
      <c r="I556" s="69">
        <v>3185.5</v>
      </c>
      <c r="J556" s="27">
        <f t="shared" si="68"/>
        <v>0.238915681393902</v>
      </c>
      <c r="K556" s="41">
        <v>440.66</v>
      </c>
      <c r="L556" s="70">
        <v>0.138333071731282</v>
      </c>
      <c r="M556" s="71">
        <v>440.66</v>
      </c>
      <c r="N556" s="70">
        <v>0.138333071731282</v>
      </c>
      <c r="O556" s="74">
        <v>330.500206</v>
      </c>
      <c r="P556" s="31">
        <v>330.500206</v>
      </c>
      <c r="Q556" s="39">
        <f t="shared" si="67"/>
        <v>-110.159794</v>
      </c>
      <c r="R556" s="38">
        <f t="shared" si="69"/>
        <v>0.103751438078795</v>
      </c>
      <c r="S556" s="41" t="s">
        <v>80</v>
      </c>
      <c r="T556" s="41" t="s">
        <v>33</v>
      </c>
      <c r="U556" s="41" t="s">
        <v>80</v>
      </c>
      <c r="V556" s="70" t="s">
        <v>81</v>
      </c>
      <c r="W556" s="19" t="s">
        <v>33</v>
      </c>
      <c r="X556" s="41" t="s">
        <v>1959</v>
      </c>
      <c r="Y556" s="19" t="s">
        <v>1355</v>
      </c>
      <c r="Z556" s="42" t="s">
        <v>1960</v>
      </c>
    </row>
    <row r="557" ht="18" customHeight="1" spans="1:26">
      <c r="A557" s="19">
        <v>554</v>
      </c>
      <c r="B557" s="19" t="s">
        <v>28</v>
      </c>
      <c r="C557" s="19" t="s">
        <v>28</v>
      </c>
      <c r="D557" s="41" t="s">
        <v>1961</v>
      </c>
      <c r="E557" s="23" t="s">
        <v>1962</v>
      </c>
      <c r="F557" s="41" t="s">
        <v>28</v>
      </c>
      <c r="G557" s="41" t="s">
        <v>1963</v>
      </c>
      <c r="H557" s="71">
        <v>477.53</v>
      </c>
      <c r="I557" s="69">
        <v>1282.69</v>
      </c>
      <c r="J557" s="27">
        <f t="shared" si="68"/>
        <v>1.6860930203338</v>
      </c>
      <c r="K557" s="41">
        <v>410.46</v>
      </c>
      <c r="L557" s="70">
        <v>0.319999376310722</v>
      </c>
      <c r="M557" s="71">
        <v>410.46</v>
      </c>
      <c r="N557" s="70">
        <v>0.319999376310722</v>
      </c>
      <c r="O557" s="74">
        <v>410.46973</v>
      </c>
      <c r="P557" s="32">
        <v>410.46</v>
      </c>
      <c r="Q557" s="37">
        <f t="shared" si="67"/>
        <v>0.00972999999999047</v>
      </c>
      <c r="R557" s="38">
        <f t="shared" si="69"/>
        <v>0.319999376310722</v>
      </c>
      <c r="S557" s="41" t="s">
        <v>80</v>
      </c>
      <c r="T557" s="41" t="s">
        <v>33</v>
      </c>
      <c r="U557" s="41" t="s">
        <v>80</v>
      </c>
      <c r="V557" s="70" t="s">
        <v>81</v>
      </c>
      <c r="W557" s="19" t="s">
        <v>33</v>
      </c>
      <c r="X557" s="41"/>
      <c r="Y557" s="19" t="s">
        <v>1355</v>
      </c>
      <c r="Z557" s="42"/>
    </row>
    <row r="558" ht="18" customHeight="1" spans="1:26">
      <c r="A558" s="19">
        <v>555</v>
      </c>
      <c r="B558" s="19" t="s">
        <v>28</v>
      </c>
      <c r="C558" s="19" t="s">
        <v>28</v>
      </c>
      <c r="D558" s="41" t="s">
        <v>1964</v>
      </c>
      <c r="E558" s="23" t="s">
        <v>1965</v>
      </c>
      <c r="F558" s="41" t="s">
        <v>28</v>
      </c>
      <c r="G558" s="41" t="s">
        <v>84</v>
      </c>
      <c r="H558" s="71">
        <v>803.97</v>
      </c>
      <c r="I558" s="69">
        <v>1182.04</v>
      </c>
      <c r="J558" s="27">
        <f t="shared" si="68"/>
        <v>0.470253865193975</v>
      </c>
      <c r="K558" s="41">
        <v>115.45</v>
      </c>
      <c r="L558" s="70">
        <v>0.0976701296064431</v>
      </c>
      <c r="M558" s="71">
        <v>115.45</v>
      </c>
      <c r="N558" s="70">
        <v>0.0976701296064431</v>
      </c>
      <c r="O558" s="74">
        <v>115.45486</v>
      </c>
      <c r="P558" s="32">
        <v>115.45</v>
      </c>
      <c r="Q558" s="37">
        <f t="shared" si="67"/>
        <v>0.00486000000000786</v>
      </c>
      <c r="R558" s="38">
        <f t="shared" si="69"/>
        <v>0.0976701296064431</v>
      </c>
      <c r="S558" s="41" t="s">
        <v>168</v>
      </c>
      <c r="T558" s="41" t="s">
        <v>33</v>
      </c>
      <c r="U558" s="41" t="s">
        <v>168</v>
      </c>
      <c r="V558" s="70" t="s">
        <v>112</v>
      </c>
      <c r="W558" s="19" t="s">
        <v>33</v>
      </c>
      <c r="X558" s="41"/>
      <c r="Y558" s="19" t="s">
        <v>1355</v>
      </c>
      <c r="Z558" s="42"/>
    </row>
    <row r="559" ht="18" customHeight="1" spans="1:26">
      <c r="A559" s="19">
        <v>556</v>
      </c>
      <c r="B559" s="19" t="s">
        <v>28</v>
      </c>
      <c r="C559" s="19" t="s">
        <v>28</v>
      </c>
      <c r="D559" s="41" t="s">
        <v>1966</v>
      </c>
      <c r="E559" s="23" t="s">
        <v>1967</v>
      </c>
      <c r="F559" s="41" t="s">
        <v>28</v>
      </c>
      <c r="G559" s="41" t="s">
        <v>57</v>
      </c>
      <c r="H559" s="71">
        <v>716.32</v>
      </c>
      <c r="I559" s="69">
        <v>1307.81</v>
      </c>
      <c r="J559" s="27">
        <f t="shared" si="68"/>
        <v>0.825734308688854</v>
      </c>
      <c r="K559" s="71">
        <v>93.1</v>
      </c>
      <c r="L559" s="70">
        <v>0.071187710753091</v>
      </c>
      <c r="M559" s="71">
        <v>93.1</v>
      </c>
      <c r="N559" s="70">
        <v>0.071187710753091</v>
      </c>
      <c r="O559" s="74">
        <v>93.10839</v>
      </c>
      <c r="P559" s="28">
        <v>93.1</v>
      </c>
      <c r="Q559" s="37">
        <f t="shared" si="67"/>
        <v>0.00839000000000567</v>
      </c>
      <c r="R559" s="38">
        <f t="shared" si="69"/>
        <v>0.071187710753091</v>
      </c>
      <c r="S559" s="41" t="s">
        <v>370</v>
      </c>
      <c r="T559" s="41" t="s">
        <v>33</v>
      </c>
      <c r="U559" s="41" t="s">
        <v>80</v>
      </c>
      <c r="V559" s="70" t="s">
        <v>81</v>
      </c>
      <c r="W559" s="19" t="s">
        <v>33</v>
      </c>
      <c r="X559" s="41"/>
      <c r="Y559" s="19" t="s">
        <v>1355</v>
      </c>
      <c r="Z559" s="42"/>
    </row>
    <row r="560" ht="18" customHeight="1" spans="1:26">
      <c r="A560" s="19">
        <v>557</v>
      </c>
      <c r="B560" s="19" t="s">
        <v>28</v>
      </c>
      <c r="C560" s="19" t="s">
        <v>28</v>
      </c>
      <c r="D560" s="41" t="s">
        <v>1968</v>
      </c>
      <c r="E560" s="23" t="s">
        <v>1969</v>
      </c>
      <c r="F560" s="41" t="s">
        <v>28</v>
      </c>
      <c r="G560" s="41" t="s">
        <v>63</v>
      </c>
      <c r="H560" s="71">
        <v>1313.41</v>
      </c>
      <c r="I560" s="69">
        <v>2412.49</v>
      </c>
      <c r="J560" s="27">
        <f t="shared" si="68"/>
        <v>0.83681409460869</v>
      </c>
      <c r="K560" s="41">
        <v>145.01</v>
      </c>
      <c r="L560" s="70">
        <v>0.0601080211731448</v>
      </c>
      <c r="M560" s="71">
        <v>144.51</v>
      </c>
      <c r="N560" s="70">
        <v>0.0599007664280474</v>
      </c>
      <c r="O560" s="74">
        <v>144.518198</v>
      </c>
      <c r="P560" s="31">
        <v>144.518198</v>
      </c>
      <c r="Q560" s="37">
        <f t="shared" si="67"/>
        <v>0.00819799999999304</v>
      </c>
      <c r="R560" s="38">
        <f t="shared" si="69"/>
        <v>0.059904164576848</v>
      </c>
      <c r="S560" s="41" t="s">
        <v>1970</v>
      </c>
      <c r="T560" s="41" t="s">
        <v>33</v>
      </c>
      <c r="U560" s="41" t="s">
        <v>1970</v>
      </c>
      <c r="V560" s="70" t="s">
        <v>1971</v>
      </c>
      <c r="W560" s="19" t="s">
        <v>33</v>
      </c>
      <c r="X560" s="41"/>
      <c r="Y560" s="19" t="s">
        <v>1355</v>
      </c>
      <c r="Z560" s="42"/>
    </row>
    <row r="561" ht="18" customHeight="1" spans="1:26">
      <c r="A561" s="19">
        <v>558</v>
      </c>
      <c r="B561" s="19" t="s">
        <v>28</v>
      </c>
      <c r="C561" s="19" t="s">
        <v>28</v>
      </c>
      <c r="D561" s="41" t="s">
        <v>1972</v>
      </c>
      <c r="E561" s="23" t="s">
        <v>1973</v>
      </c>
      <c r="F561" s="41" t="s">
        <v>28</v>
      </c>
      <c r="G561" s="41" t="s">
        <v>31</v>
      </c>
      <c r="H561" s="71">
        <v>1171.34</v>
      </c>
      <c r="I561" s="69">
        <v>2260.09</v>
      </c>
      <c r="J561" s="27">
        <f t="shared" ref="J561:J592" si="70">(I561-H561)/H561</f>
        <v>0.929491010295901</v>
      </c>
      <c r="K561" s="41">
        <v>706.68</v>
      </c>
      <c r="L561" s="70">
        <v>0.312677813715383</v>
      </c>
      <c r="M561" s="71">
        <v>706.68</v>
      </c>
      <c r="N561" s="70">
        <v>0.312677813715383</v>
      </c>
      <c r="O561" s="74">
        <v>706.689471</v>
      </c>
      <c r="P561" s="32">
        <v>706.68</v>
      </c>
      <c r="Q561" s="37">
        <f t="shared" si="67"/>
        <v>0.00947100000007595</v>
      </c>
      <c r="R561" s="38">
        <f t="shared" ref="R561:R592" si="71">P561/I561</f>
        <v>0.312677813715383</v>
      </c>
      <c r="S561" s="41" t="s">
        <v>1974</v>
      </c>
      <c r="T561" s="41" t="s">
        <v>33</v>
      </c>
      <c r="U561" s="41" t="s">
        <v>1975</v>
      </c>
      <c r="V561" s="70" t="s">
        <v>1976</v>
      </c>
      <c r="W561" s="19" t="s">
        <v>33</v>
      </c>
      <c r="X561" s="41"/>
      <c r="Y561" s="19" t="s">
        <v>1355</v>
      </c>
      <c r="Z561" s="42"/>
    </row>
    <row r="562" ht="18" customHeight="1" spans="1:26">
      <c r="A562" s="19">
        <v>559</v>
      </c>
      <c r="B562" s="19" t="s">
        <v>33</v>
      </c>
      <c r="C562" s="19" t="s">
        <v>54</v>
      </c>
      <c r="D562" s="41" t="s">
        <v>1977</v>
      </c>
      <c r="E562" s="23" t="s">
        <v>1978</v>
      </c>
      <c r="F562" s="41" t="s">
        <v>28</v>
      </c>
      <c r="G562" s="41" t="s">
        <v>266</v>
      </c>
      <c r="H562" s="71">
        <v>1074.06</v>
      </c>
      <c r="I562" s="69">
        <v>1408.22</v>
      </c>
      <c r="J562" s="27">
        <f t="shared" si="70"/>
        <v>0.311118559484573</v>
      </c>
      <c r="K562" s="71">
        <v>101.27</v>
      </c>
      <c r="L562" s="70">
        <v>0.0719134794279303</v>
      </c>
      <c r="M562" s="71">
        <v>101.27</v>
      </c>
      <c r="N562" s="70">
        <v>0.0719134794279303</v>
      </c>
      <c r="O562" s="74">
        <v>101.278104</v>
      </c>
      <c r="P562" s="28">
        <v>101.27</v>
      </c>
      <c r="Q562" s="37">
        <f t="shared" si="67"/>
        <v>0.008104000000003</v>
      </c>
      <c r="R562" s="38">
        <f t="shared" si="71"/>
        <v>0.0719134794279303</v>
      </c>
      <c r="S562" s="41" t="s">
        <v>80</v>
      </c>
      <c r="T562" s="41" t="s">
        <v>33</v>
      </c>
      <c r="U562" s="41" t="s">
        <v>1200</v>
      </c>
      <c r="V562" s="70" t="s">
        <v>1137</v>
      </c>
      <c r="W562" s="60" t="s">
        <v>28</v>
      </c>
      <c r="X562" s="77" t="s">
        <v>1979</v>
      </c>
      <c r="Y562" s="19" t="s">
        <v>1355</v>
      </c>
      <c r="Z562" s="42" t="s">
        <v>1059</v>
      </c>
    </row>
    <row r="563" ht="18" customHeight="1" spans="1:26">
      <c r="A563" s="19">
        <v>560</v>
      </c>
      <c r="B563" s="19" t="s">
        <v>28</v>
      </c>
      <c r="C563" s="19" t="s">
        <v>28</v>
      </c>
      <c r="D563" s="41" t="s">
        <v>1980</v>
      </c>
      <c r="E563" s="23" t="s">
        <v>1981</v>
      </c>
      <c r="F563" s="41" t="s">
        <v>28</v>
      </c>
      <c r="G563" s="41" t="s">
        <v>72</v>
      </c>
      <c r="H563" s="71">
        <v>117.42</v>
      </c>
      <c r="I563" s="69">
        <v>180.65</v>
      </c>
      <c r="J563" s="27">
        <f t="shared" si="70"/>
        <v>0.538494293987396</v>
      </c>
      <c r="K563" s="41">
        <v>120.91</v>
      </c>
      <c r="L563" s="70">
        <v>0.669305286465541</v>
      </c>
      <c r="M563" s="71">
        <v>116.35</v>
      </c>
      <c r="N563" s="70">
        <v>0.644063105452532</v>
      </c>
      <c r="O563" s="74">
        <v>116.350717</v>
      </c>
      <c r="P563" s="31">
        <v>116.350717</v>
      </c>
      <c r="Q563" s="37">
        <f t="shared" si="67"/>
        <v>0.000716999999994528</v>
      </c>
      <c r="R563" s="38">
        <f t="shared" si="71"/>
        <v>0.644067074453363</v>
      </c>
      <c r="S563" s="41" t="s">
        <v>1982</v>
      </c>
      <c r="T563" s="41" t="s">
        <v>33</v>
      </c>
      <c r="U563" s="41" t="s">
        <v>608</v>
      </c>
      <c r="V563" s="70" t="s">
        <v>609</v>
      </c>
      <c r="W563" s="19" t="s">
        <v>33</v>
      </c>
      <c r="X563" s="41"/>
      <c r="Y563" s="19" t="s">
        <v>1355</v>
      </c>
      <c r="Z563" s="42"/>
    </row>
    <row r="564" ht="18" customHeight="1" spans="1:26">
      <c r="A564" s="19">
        <v>561</v>
      </c>
      <c r="B564" s="19" t="s">
        <v>28</v>
      </c>
      <c r="C564" s="19" t="s">
        <v>28</v>
      </c>
      <c r="D564" s="41" t="s">
        <v>1983</v>
      </c>
      <c r="E564" s="23" t="s">
        <v>1984</v>
      </c>
      <c r="F564" s="41" t="s">
        <v>28</v>
      </c>
      <c r="G564" s="41" t="s">
        <v>215</v>
      </c>
      <c r="H564" s="71">
        <v>1760.66</v>
      </c>
      <c r="I564" s="71">
        <v>2816.7</v>
      </c>
      <c r="J564" s="27">
        <f t="shared" si="70"/>
        <v>0.599797803096566</v>
      </c>
      <c r="K564" s="41">
        <v>218.77</v>
      </c>
      <c r="L564" s="70">
        <v>0.0776689033265879</v>
      </c>
      <c r="M564" s="71">
        <v>218.77</v>
      </c>
      <c r="N564" s="70">
        <v>0.0776689033265879</v>
      </c>
      <c r="O564" s="74">
        <v>218.772579</v>
      </c>
      <c r="P564" s="32">
        <v>218.77</v>
      </c>
      <c r="Q564" s="37">
        <f t="shared" si="67"/>
        <v>0.00257899999999722</v>
      </c>
      <c r="R564" s="38">
        <f t="shared" si="71"/>
        <v>0.0776689033265879</v>
      </c>
      <c r="S564" s="41" t="s">
        <v>841</v>
      </c>
      <c r="T564" s="41" t="s">
        <v>33</v>
      </c>
      <c r="U564" s="41" t="s">
        <v>841</v>
      </c>
      <c r="V564" s="70" t="s">
        <v>1985</v>
      </c>
      <c r="W564" s="19" t="s">
        <v>33</v>
      </c>
      <c r="X564" s="41"/>
      <c r="Y564" s="19" t="s">
        <v>1355</v>
      </c>
      <c r="Z564" s="42"/>
    </row>
    <row r="565" ht="18" customHeight="1" spans="1:26">
      <c r="A565" s="19">
        <v>562</v>
      </c>
      <c r="B565" s="19" t="s">
        <v>33</v>
      </c>
      <c r="C565" s="19" t="s">
        <v>33</v>
      </c>
      <c r="D565" s="41" t="s">
        <v>1986</v>
      </c>
      <c r="E565" s="23" t="s">
        <v>1987</v>
      </c>
      <c r="F565" s="41" t="s">
        <v>28</v>
      </c>
      <c r="G565" s="41" t="s">
        <v>63</v>
      </c>
      <c r="H565" s="71">
        <v>22101.47</v>
      </c>
      <c r="I565" s="69">
        <v>36205.17</v>
      </c>
      <c r="J565" s="27">
        <f t="shared" si="70"/>
        <v>0.638134024569406</v>
      </c>
      <c r="K565" s="41">
        <v>2316.46</v>
      </c>
      <c r="L565" s="70">
        <v>0.0639814700497194</v>
      </c>
      <c r="M565" s="71">
        <v>1558.87</v>
      </c>
      <c r="N565" s="70">
        <v>0.043056557944625</v>
      </c>
      <c r="O565" s="74">
        <v>1558.879353</v>
      </c>
      <c r="P565" s="31">
        <v>1558.879353</v>
      </c>
      <c r="Q565" s="37">
        <f t="shared" si="67"/>
        <v>0.00935300000014649</v>
      </c>
      <c r="R565" s="48">
        <f t="shared" si="71"/>
        <v>0.0430568162778962</v>
      </c>
      <c r="S565" s="41" t="s">
        <v>262</v>
      </c>
      <c r="T565" s="41" t="s">
        <v>33</v>
      </c>
      <c r="U565" s="41" t="s">
        <v>262</v>
      </c>
      <c r="V565" s="70" t="s">
        <v>263</v>
      </c>
      <c r="W565" s="19" t="s">
        <v>33</v>
      </c>
      <c r="X565" s="77" t="s">
        <v>1391</v>
      </c>
      <c r="Y565" s="19" t="s">
        <v>1355</v>
      </c>
      <c r="Z565" s="42"/>
    </row>
    <row r="566" ht="18" customHeight="1" spans="1:26">
      <c r="A566" s="19">
        <v>563</v>
      </c>
      <c r="B566" s="19" t="s">
        <v>28</v>
      </c>
      <c r="C566" s="19" t="s">
        <v>28</v>
      </c>
      <c r="D566" s="41" t="s">
        <v>1988</v>
      </c>
      <c r="E566" s="23" t="s">
        <v>1989</v>
      </c>
      <c r="F566" s="41" t="s">
        <v>28</v>
      </c>
      <c r="G566" s="41" t="s">
        <v>129</v>
      </c>
      <c r="H566" s="71">
        <v>711.67</v>
      </c>
      <c r="I566" s="69">
        <v>1203.58</v>
      </c>
      <c r="J566" s="27">
        <f t="shared" si="70"/>
        <v>0.691205193418298</v>
      </c>
      <c r="K566" s="41">
        <v>170.81</v>
      </c>
      <c r="L566" s="70">
        <v>0.141918277139866</v>
      </c>
      <c r="M566" s="71">
        <v>170.81</v>
      </c>
      <c r="N566" s="70">
        <v>0.141918277139866</v>
      </c>
      <c r="O566" s="74">
        <v>170.819327</v>
      </c>
      <c r="P566" s="32">
        <v>170.81</v>
      </c>
      <c r="Q566" s="37">
        <f t="shared" si="67"/>
        <v>0.00932700000001319</v>
      </c>
      <c r="R566" s="38">
        <f t="shared" si="71"/>
        <v>0.141918277139866</v>
      </c>
      <c r="S566" s="41" t="s">
        <v>1835</v>
      </c>
      <c r="T566" s="41" t="s">
        <v>33</v>
      </c>
      <c r="U566" s="41" t="s">
        <v>1272</v>
      </c>
      <c r="V566" s="70" t="s">
        <v>1273</v>
      </c>
      <c r="W566" s="19" t="s">
        <v>33</v>
      </c>
      <c r="X566" s="41"/>
      <c r="Y566" s="19" t="s">
        <v>1355</v>
      </c>
      <c r="Z566" s="42"/>
    </row>
    <row r="567" ht="18" customHeight="1" spans="1:26">
      <c r="A567" s="19">
        <v>564</v>
      </c>
      <c r="B567" s="19" t="s">
        <v>33</v>
      </c>
      <c r="C567" s="22" t="s">
        <v>33</v>
      </c>
      <c r="D567" s="41" t="s">
        <v>1990</v>
      </c>
      <c r="E567" s="23" t="s">
        <v>1991</v>
      </c>
      <c r="F567" s="41" t="s">
        <v>28</v>
      </c>
      <c r="G567" s="41" t="s">
        <v>57</v>
      </c>
      <c r="H567" s="71">
        <v>7935.11</v>
      </c>
      <c r="I567" s="69">
        <v>8739.55</v>
      </c>
      <c r="J567" s="53">
        <f t="shared" si="70"/>
        <v>0.101377296597023</v>
      </c>
      <c r="K567" s="71">
        <v>580.04</v>
      </c>
      <c r="L567" s="70">
        <v>0.0663695499196183</v>
      </c>
      <c r="M567" s="71">
        <v>558.55</v>
      </c>
      <c r="N567" s="70">
        <v>0.0639106132466775</v>
      </c>
      <c r="O567" s="74">
        <v>558.555449</v>
      </c>
      <c r="P567" s="31">
        <v>558.555449</v>
      </c>
      <c r="Q567" s="37">
        <f t="shared" si="67"/>
        <v>0.00544900000011239</v>
      </c>
      <c r="R567" s="38">
        <f t="shared" si="71"/>
        <v>0.0639112367341568</v>
      </c>
      <c r="S567" s="41" t="s">
        <v>370</v>
      </c>
      <c r="T567" s="41" t="s">
        <v>33</v>
      </c>
      <c r="U567" s="41" t="s">
        <v>370</v>
      </c>
      <c r="V567" s="70" t="s">
        <v>151</v>
      </c>
      <c r="W567" s="19" t="s">
        <v>33</v>
      </c>
      <c r="X567" s="41" t="s">
        <v>1934</v>
      </c>
      <c r="Y567" s="19" t="s">
        <v>1355</v>
      </c>
      <c r="Z567" s="42"/>
    </row>
    <row r="568" ht="18" customHeight="1" spans="1:26">
      <c r="A568" s="19">
        <v>565</v>
      </c>
      <c r="B568" s="19" t="s">
        <v>28</v>
      </c>
      <c r="C568" s="19" t="s">
        <v>28</v>
      </c>
      <c r="D568" s="41" t="s">
        <v>1992</v>
      </c>
      <c r="E568" s="23" t="s">
        <v>1993</v>
      </c>
      <c r="F568" s="41" t="s">
        <v>28</v>
      </c>
      <c r="G568" s="41" t="s">
        <v>97</v>
      </c>
      <c r="H568" s="41" t="s">
        <v>1994</v>
      </c>
      <c r="I568" s="41" t="s">
        <v>1995</v>
      </c>
      <c r="J568" s="27">
        <f t="shared" si="70"/>
        <v>0.56037124190441</v>
      </c>
      <c r="K568" s="41">
        <v>434.06</v>
      </c>
      <c r="L568" s="70">
        <v>0.0988807967688218</v>
      </c>
      <c r="M568" s="71">
        <v>434.06</v>
      </c>
      <c r="N568" s="70">
        <v>0.0988807967688218</v>
      </c>
      <c r="O568" s="74">
        <v>434.064384</v>
      </c>
      <c r="P568" s="32">
        <v>434.06</v>
      </c>
      <c r="Q568" s="37">
        <f t="shared" si="67"/>
        <v>0.00438399999995909</v>
      </c>
      <c r="R568" s="38">
        <f t="shared" si="71"/>
        <v>0.0988807967688218</v>
      </c>
      <c r="S568" s="41" t="s">
        <v>462</v>
      </c>
      <c r="T568" s="41" t="s">
        <v>33</v>
      </c>
      <c r="U568" s="41" t="s">
        <v>462</v>
      </c>
      <c r="V568" s="70" t="s">
        <v>151</v>
      </c>
      <c r="W568" s="19" t="s">
        <v>33</v>
      </c>
      <c r="X568" s="46"/>
      <c r="Y568" s="19" t="s">
        <v>1355</v>
      </c>
      <c r="Z568" s="42"/>
    </row>
    <row r="569" ht="18" customHeight="1" spans="1:26">
      <c r="A569" s="19">
        <v>566</v>
      </c>
      <c r="B569" s="19" t="s">
        <v>28</v>
      </c>
      <c r="C569" s="19" t="s">
        <v>28</v>
      </c>
      <c r="D569" s="41" t="s">
        <v>1996</v>
      </c>
      <c r="E569" s="23" t="s">
        <v>1997</v>
      </c>
      <c r="F569" s="41" t="s">
        <v>28</v>
      </c>
      <c r="G569" s="41" t="s">
        <v>50</v>
      </c>
      <c r="H569" s="41" t="s">
        <v>1998</v>
      </c>
      <c r="I569" s="41" t="s">
        <v>1999</v>
      </c>
      <c r="J569" s="27">
        <f t="shared" si="70"/>
        <v>0.327464980650788</v>
      </c>
      <c r="K569" s="41" t="s">
        <v>2000</v>
      </c>
      <c r="L569" s="70">
        <v>0.845657975774995</v>
      </c>
      <c r="M569" s="71">
        <v>943.37</v>
      </c>
      <c r="N569" s="70">
        <v>0.774682816670088</v>
      </c>
      <c r="O569" s="74">
        <v>943.370998</v>
      </c>
      <c r="P569" s="31">
        <v>943.370998</v>
      </c>
      <c r="Q569" s="37">
        <f t="shared" si="67"/>
        <v>0.000998000000095089</v>
      </c>
      <c r="R569" s="38">
        <f t="shared" si="71"/>
        <v>0.77468363621433</v>
      </c>
      <c r="S569" s="41" t="s">
        <v>188</v>
      </c>
      <c r="T569" s="41" t="s">
        <v>33</v>
      </c>
      <c r="U569" s="41" t="s">
        <v>2001</v>
      </c>
      <c r="V569" s="114" t="s">
        <v>253</v>
      </c>
      <c r="W569" s="19" t="s">
        <v>33</v>
      </c>
      <c r="X569" s="46"/>
      <c r="Y569" s="19" t="s">
        <v>1355</v>
      </c>
      <c r="Z569" s="42"/>
    </row>
    <row r="570" ht="18" customHeight="1" spans="1:26">
      <c r="A570" s="19">
        <v>567</v>
      </c>
      <c r="B570" s="19" t="s">
        <v>33</v>
      </c>
      <c r="C570" s="19" t="s">
        <v>54</v>
      </c>
      <c r="D570" s="41" t="s">
        <v>2002</v>
      </c>
      <c r="E570" s="23" t="s">
        <v>2003</v>
      </c>
      <c r="F570" s="41" t="s">
        <v>28</v>
      </c>
      <c r="G570" s="41" t="s">
        <v>87</v>
      </c>
      <c r="H570" s="41" t="s">
        <v>2004</v>
      </c>
      <c r="I570" s="41" t="s">
        <v>2005</v>
      </c>
      <c r="J570" s="27">
        <f t="shared" si="70"/>
        <v>1.32679015758916</v>
      </c>
      <c r="K570" s="41" t="s">
        <v>2006</v>
      </c>
      <c r="L570" s="70">
        <v>0.0699296313899451</v>
      </c>
      <c r="M570" s="71">
        <v>190.61</v>
      </c>
      <c r="N570" s="70">
        <v>0.0629125739332488</v>
      </c>
      <c r="O570" s="74">
        <v>190.614929</v>
      </c>
      <c r="P570" s="31">
        <v>190.614929</v>
      </c>
      <c r="Q570" s="37">
        <f t="shared" si="67"/>
        <v>0.00492900000000418</v>
      </c>
      <c r="R570" s="38">
        <f t="shared" si="71"/>
        <v>0.0629142007947824</v>
      </c>
      <c r="S570" s="41" t="s">
        <v>2007</v>
      </c>
      <c r="T570" s="76" t="s">
        <v>28</v>
      </c>
      <c r="U570" s="41" t="s">
        <v>41</v>
      </c>
      <c r="V570" s="70" t="s">
        <v>42</v>
      </c>
      <c r="W570" s="19" t="s">
        <v>33</v>
      </c>
      <c r="X570" s="77" t="s">
        <v>1370</v>
      </c>
      <c r="Y570" s="19" t="s">
        <v>1355</v>
      </c>
      <c r="Z570" s="42" t="s">
        <v>1059</v>
      </c>
    </row>
    <row r="571" ht="18" customHeight="1" spans="1:26">
      <c r="A571" s="19">
        <v>568</v>
      </c>
      <c r="B571" s="19" t="s">
        <v>28</v>
      </c>
      <c r="C571" s="19" t="s">
        <v>28</v>
      </c>
      <c r="D571" s="41" t="s">
        <v>2008</v>
      </c>
      <c r="E571" s="23" t="s">
        <v>2009</v>
      </c>
      <c r="F571" s="41" t="s">
        <v>28</v>
      </c>
      <c r="G571" s="41" t="s">
        <v>50</v>
      </c>
      <c r="H571" s="41" t="s">
        <v>2010</v>
      </c>
      <c r="I571" s="41" t="s">
        <v>2011</v>
      </c>
      <c r="J571" s="27">
        <f t="shared" si="70"/>
        <v>0.215728869470732</v>
      </c>
      <c r="K571" s="41" t="s">
        <v>2012</v>
      </c>
      <c r="L571" s="70">
        <v>0.439467031309268</v>
      </c>
      <c r="M571" s="41" t="s">
        <v>2012</v>
      </c>
      <c r="N571" s="70">
        <v>0.439467031309268</v>
      </c>
      <c r="O571" s="74">
        <v>6569.139065</v>
      </c>
      <c r="P571" s="31">
        <v>6569.139065</v>
      </c>
      <c r="Q571" s="37">
        <f t="shared" si="67"/>
        <v>-0.000935000000026776</v>
      </c>
      <c r="R571" s="38">
        <f t="shared" si="71"/>
        <v>0.439466968758969</v>
      </c>
      <c r="S571" s="41" t="s">
        <v>2013</v>
      </c>
      <c r="T571" s="41" t="s">
        <v>33</v>
      </c>
      <c r="U571" s="41" t="s">
        <v>2013</v>
      </c>
      <c r="V571" s="70" t="s">
        <v>249</v>
      </c>
      <c r="W571" s="19" t="s">
        <v>33</v>
      </c>
      <c r="X571" s="46"/>
      <c r="Y571" s="19" t="s">
        <v>1355</v>
      </c>
      <c r="Z571" s="42"/>
    </row>
    <row r="572" ht="18" customHeight="1" spans="1:26">
      <c r="A572" s="19">
        <v>569</v>
      </c>
      <c r="B572" s="19" t="s">
        <v>28</v>
      </c>
      <c r="C572" s="19" t="s">
        <v>28</v>
      </c>
      <c r="D572" s="41" t="s">
        <v>2014</v>
      </c>
      <c r="E572" s="23" t="s">
        <v>2015</v>
      </c>
      <c r="F572" s="41" t="s">
        <v>28</v>
      </c>
      <c r="G572" s="41" t="s">
        <v>2016</v>
      </c>
      <c r="H572" s="41" t="s">
        <v>2017</v>
      </c>
      <c r="I572" s="41" t="s">
        <v>2018</v>
      </c>
      <c r="J572" s="27">
        <f t="shared" si="70"/>
        <v>6.73595897231627</v>
      </c>
      <c r="K572" s="41" t="s">
        <v>2019</v>
      </c>
      <c r="L572" s="70">
        <v>0.278247269403806</v>
      </c>
      <c r="M572" s="71">
        <v>428.81</v>
      </c>
      <c r="N572" s="70">
        <v>0.27599456777092</v>
      </c>
      <c r="O572" s="74">
        <v>428.815169</v>
      </c>
      <c r="P572" s="31">
        <v>428.815169</v>
      </c>
      <c r="Q572" s="37">
        <f t="shared" si="67"/>
        <v>0.00516900000002352</v>
      </c>
      <c r="R572" s="38">
        <f t="shared" si="71"/>
        <v>0.275997894689417</v>
      </c>
      <c r="S572" s="41" t="s">
        <v>2020</v>
      </c>
      <c r="T572" s="41" t="s">
        <v>33</v>
      </c>
      <c r="U572" s="41" t="s">
        <v>51</v>
      </c>
      <c r="V572" s="70" t="s">
        <v>52</v>
      </c>
      <c r="W572" s="19" t="s">
        <v>33</v>
      </c>
      <c r="X572" s="46"/>
      <c r="Y572" s="19" t="s">
        <v>1355</v>
      </c>
      <c r="Z572" s="42"/>
    </row>
    <row r="573" ht="18" customHeight="1" spans="1:26">
      <c r="A573" s="19">
        <v>570</v>
      </c>
      <c r="B573" s="19" t="s">
        <v>28</v>
      </c>
      <c r="C573" s="19" t="s">
        <v>28</v>
      </c>
      <c r="D573" s="41" t="s">
        <v>2021</v>
      </c>
      <c r="E573" s="23" t="s">
        <v>2022</v>
      </c>
      <c r="F573" s="41" t="s">
        <v>28</v>
      </c>
      <c r="G573" s="41" t="s">
        <v>50</v>
      </c>
      <c r="H573" s="41" t="s">
        <v>2023</v>
      </c>
      <c r="I573" s="41" t="s">
        <v>2024</v>
      </c>
      <c r="J573" s="27">
        <f t="shared" si="70"/>
        <v>3.1354748603352</v>
      </c>
      <c r="K573" s="41" t="s">
        <v>2025</v>
      </c>
      <c r="L573" s="70">
        <v>0.0679592275336956</v>
      </c>
      <c r="M573" s="71">
        <v>44.27</v>
      </c>
      <c r="N573" s="70">
        <v>0.0679592275336956</v>
      </c>
      <c r="O573" s="74">
        <v>44.275364</v>
      </c>
      <c r="P573" s="32" t="s">
        <v>2025</v>
      </c>
      <c r="Q573" s="37">
        <f t="shared" si="67"/>
        <v>0.00536400000000015</v>
      </c>
      <c r="R573" s="38">
        <f t="shared" si="71"/>
        <v>0.0679592275336956</v>
      </c>
      <c r="S573" s="41" t="s">
        <v>387</v>
      </c>
      <c r="T573" s="41" t="s">
        <v>33</v>
      </c>
      <c r="U573" s="41" t="s">
        <v>387</v>
      </c>
      <c r="V573" s="70" t="s">
        <v>388</v>
      </c>
      <c r="W573" s="19" t="s">
        <v>33</v>
      </c>
      <c r="X573" s="46"/>
      <c r="Y573" s="19" t="s">
        <v>1355</v>
      </c>
      <c r="Z573" s="42"/>
    </row>
    <row r="574" ht="18" customHeight="1" spans="1:26">
      <c r="A574" s="19">
        <v>571</v>
      </c>
      <c r="B574" s="19" t="s">
        <v>28</v>
      </c>
      <c r="C574" s="19" t="s">
        <v>28</v>
      </c>
      <c r="D574" s="41" t="s">
        <v>2026</v>
      </c>
      <c r="E574" s="23" t="s">
        <v>2027</v>
      </c>
      <c r="F574" s="41" t="s">
        <v>28</v>
      </c>
      <c r="G574" s="41" t="s">
        <v>2028</v>
      </c>
      <c r="H574" s="41" t="s">
        <v>2029</v>
      </c>
      <c r="I574" s="41" t="s">
        <v>2030</v>
      </c>
      <c r="J574" s="27">
        <f t="shared" si="70"/>
        <v>0.427183692222582</v>
      </c>
      <c r="K574" s="41" t="s">
        <v>2031</v>
      </c>
      <c r="L574" s="70">
        <v>0.399485568994856</v>
      </c>
      <c r="M574" s="71">
        <v>1053.14</v>
      </c>
      <c r="N574" s="70">
        <v>0.345956493459565</v>
      </c>
      <c r="O574" s="74">
        <v>1053.141325</v>
      </c>
      <c r="P574" s="31">
        <v>1053.141325</v>
      </c>
      <c r="Q574" s="37">
        <f t="shared" si="67"/>
        <v>0.00132499999995161</v>
      </c>
      <c r="R574" s="38">
        <f t="shared" si="71"/>
        <v>0.345956928722069</v>
      </c>
      <c r="S574" s="41" t="s">
        <v>2032</v>
      </c>
      <c r="T574" s="41" t="s">
        <v>33</v>
      </c>
      <c r="U574" s="41" t="s">
        <v>2033</v>
      </c>
      <c r="V574" s="70" t="s">
        <v>2034</v>
      </c>
      <c r="W574" s="19" t="s">
        <v>33</v>
      </c>
      <c r="X574" s="46"/>
      <c r="Y574" s="19" t="s">
        <v>1355</v>
      </c>
      <c r="Z574" s="42"/>
    </row>
    <row r="575" ht="18" customHeight="1" spans="1:26">
      <c r="A575" s="19">
        <v>572</v>
      </c>
      <c r="B575" s="19" t="s">
        <v>28</v>
      </c>
      <c r="C575" s="19" t="s">
        <v>28</v>
      </c>
      <c r="D575" s="41" t="s">
        <v>2035</v>
      </c>
      <c r="E575" s="23" t="s">
        <v>2036</v>
      </c>
      <c r="F575" s="41" t="s">
        <v>28</v>
      </c>
      <c r="G575" s="41" t="s">
        <v>84</v>
      </c>
      <c r="H575" s="41" t="s">
        <v>2037</v>
      </c>
      <c r="I575" s="41" t="s">
        <v>2038</v>
      </c>
      <c r="J575" s="27">
        <f t="shared" si="70"/>
        <v>0.506114788760515</v>
      </c>
      <c r="K575" s="41" t="s">
        <v>2039</v>
      </c>
      <c r="L575" s="70">
        <v>0.179798996144689</v>
      </c>
      <c r="M575" s="71">
        <v>2554.34</v>
      </c>
      <c r="N575" s="70">
        <v>0.165175713478329</v>
      </c>
      <c r="O575" s="74">
        <v>2554.344847</v>
      </c>
      <c r="P575" s="31">
        <v>2554.344847</v>
      </c>
      <c r="Q575" s="37">
        <f t="shared" si="67"/>
        <v>0.00484699999969962</v>
      </c>
      <c r="R575" s="38">
        <f t="shared" si="71"/>
        <v>0.165176026908289</v>
      </c>
      <c r="S575" s="41" t="s">
        <v>1974</v>
      </c>
      <c r="T575" s="41" t="s">
        <v>33</v>
      </c>
      <c r="U575" s="41" t="s">
        <v>1974</v>
      </c>
      <c r="V575" s="70" t="s">
        <v>1976</v>
      </c>
      <c r="W575" s="19" t="s">
        <v>33</v>
      </c>
      <c r="X575" s="46"/>
      <c r="Y575" s="19" t="s">
        <v>1355</v>
      </c>
      <c r="Z575" s="42"/>
    </row>
    <row r="576" ht="18" customHeight="1" spans="1:26">
      <c r="A576" s="19">
        <v>573</v>
      </c>
      <c r="B576" s="19" t="s">
        <v>28</v>
      </c>
      <c r="C576" s="19" t="s">
        <v>28</v>
      </c>
      <c r="D576" s="41" t="s">
        <v>2040</v>
      </c>
      <c r="E576" s="23" t="s">
        <v>2041</v>
      </c>
      <c r="F576" s="41" t="s">
        <v>28</v>
      </c>
      <c r="G576" s="41" t="s">
        <v>31</v>
      </c>
      <c r="H576" s="41" t="s">
        <v>2042</v>
      </c>
      <c r="I576" s="41" t="s">
        <v>2043</v>
      </c>
      <c r="J576" s="27">
        <f t="shared" si="70"/>
        <v>0.575085866020146</v>
      </c>
      <c r="K576" s="41" t="s">
        <v>2044</v>
      </c>
      <c r="L576" s="70">
        <v>0.0546717264264725</v>
      </c>
      <c r="M576" s="41" t="s">
        <v>2044</v>
      </c>
      <c r="N576" s="70">
        <v>0.0546717264264725</v>
      </c>
      <c r="O576" s="74">
        <v>328.196529</v>
      </c>
      <c r="P576" s="32" t="s">
        <v>2044</v>
      </c>
      <c r="Q576" s="37">
        <f t="shared" si="67"/>
        <v>0.00652900000000045</v>
      </c>
      <c r="R576" s="38">
        <f t="shared" si="71"/>
        <v>0.0546717264264725</v>
      </c>
      <c r="S576" s="41" t="s">
        <v>245</v>
      </c>
      <c r="T576" s="41" t="s">
        <v>33</v>
      </c>
      <c r="U576" s="41" t="s">
        <v>771</v>
      </c>
      <c r="V576" s="70" t="s">
        <v>772</v>
      </c>
      <c r="W576" s="19" t="s">
        <v>33</v>
      </c>
      <c r="X576" s="46"/>
      <c r="Y576" s="19" t="s">
        <v>1355</v>
      </c>
      <c r="Z576" s="42"/>
    </row>
    <row r="577" ht="18" customHeight="1" spans="1:26">
      <c r="A577" s="19">
        <v>574</v>
      </c>
      <c r="B577" s="19" t="s">
        <v>28</v>
      </c>
      <c r="C577" s="19" t="s">
        <v>28</v>
      </c>
      <c r="D577" s="41" t="s">
        <v>2045</v>
      </c>
      <c r="E577" s="23" t="s">
        <v>2046</v>
      </c>
      <c r="F577" s="41" t="s">
        <v>28</v>
      </c>
      <c r="G577" s="41" t="s">
        <v>1083</v>
      </c>
      <c r="H577" s="41" t="s">
        <v>2047</v>
      </c>
      <c r="I577" s="41" t="s">
        <v>2048</v>
      </c>
      <c r="J577" s="27">
        <f t="shared" si="70"/>
        <v>1.36999560052794</v>
      </c>
      <c r="K577" s="41" t="s">
        <v>2049</v>
      </c>
      <c r="L577" s="70">
        <v>0.761834044922963</v>
      </c>
      <c r="M577" s="41" t="s">
        <v>2049</v>
      </c>
      <c r="N577" s="70">
        <v>0.761834044922963</v>
      </c>
      <c r="O577" s="74">
        <v>41.035557</v>
      </c>
      <c r="P577" s="31">
        <v>41.035557</v>
      </c>
      <c r="Q577" s="37">
        <f t="shared" si="67"/>
        <v>-0.00444300000000197</v>
      </c>
      <c r="R577" s="38">
        <f t="shared" si="71"/>
        <v>0.761751568591053</v>
      </c>
      <c r="S577" s="41" t="s">
        <v>2050</v>
      </c>
      <c r="T577" s="41" t="s">
        <v>33</v>
      </c>
      <c r="U577" s="41" t="s">
        <v>2051</v>
      </c>
      <c r="V577" s="70" t="s">
        <v>112</v>
      </c>
      <c r="W577" s="19" t="s">
        <v>33</v>
      </c>
      <c r="X577" s="41" t="s">
        <v>2052</v>
      </c>
      <c r="Y577" s="19" t="s">
        <v>1355</v>
      </c>
      <c r="Z577" s="42" t="s">
        <v>2053</v>
      </c>
    </row>
    <row r="578" ht="18" customHeight="1" spans="1:26">
      <c r="A578" s="19">
        <v>575</v>
      </c>
      <c r="B578" s="19" t="s">
        <v>33</v>
      </c>
      <c r="C578" s="19" t="s">
        <v>33</v>
      </c>
      <c r="D578" s="41" t="s">
        <v>2054</v>
      </c>
      <c r="E578" s="23" t="s">
        <v>2055</v>
      </c>
      <c r="F578" s="41" t="s">
        <v>28</v>
      </c>
      <c r="G578" s="41" t="s">
        <v>31</v>
      </c>
      <c r="H578" s="41" t="s">
        <v>2056</v>
      </c>
      <c r="I578" s="41" t="s">
        <v>2057</v>
      </c>
      <c r="J578" s="27">
        <f t="shared" si="70"/>
        <v>0.852880577685334</v>
      </c>
      <c r="K578" s="41" t="s">
        <v>2058</v>
      </c>
      <c r="L578" s="70">
        <v>0.162168459066046</v>
      </c>
      <c r="M578" s="71"/>
      <c r="N578" s="70">
        <v>0</v>
      </c>
      <c r="O578" s="74">
        <v>612.522639</v>
      </c>
      <c r="P578" s="32" t="s">
        <v>2058</v>
      </c>
      <c r="Q578" s="39">
        <f t="shared" si="67"/>
        <v>612.522639</v>
      </c>
      <c r="R578" s="38">
        <f t="shared" si="71"/>
        <v>0.162168459066046</v>
      </c>
      <c r="S578" s="41"/>
      <c r="T578" s="41" t="s">
        <v>33</v>
      </c>
      <c r="U578" s="41"/>
      <c r="V578" s="70" t="s">
        <v>180</v>
      </c>
      <c r="W578" s="19" t="s">
        <v>33</v>
      </c>
      <c r="X578" s="46" t="s">
        <v>2059</v>
      </c>
      <c r="Y578" s="19" t="s">
        <v>1355</v>
      </c>
      <c r="Z578" s="42"/>
    </row>
    <row r="579" ht="18" customHeight="1" spans="1:26">
      <c r="A579" s="19">
        <v>576</v>
      </c>
      <c r="B579" s="19" t="s">
        <v>28</v>
      </c>
      <c r="C579" s="19" t="s">
        <v>28</v>
      </c>
      <c r="D579" s="41" t="s">
        <v>2060</v>
      </c>
      <c r="E579" s="23" t="s">
        <v>2061</v>
      </c>
      <c r="F579" s="41" t="s">
        <v>28</v>
      </c>
      <c r="G579" s="41" t="s">
        <v>2062</v>
      </c>
      <c r="H579" s="41" t="s">
        <v>2063</v>
      </c>
      <c r="I579" s="41" t="s">
        <v>2064</v>
      </c>
      <c r="J579" s="27">
        <f t="shared" si="70"/>
        <v>0.433201065391096</v>
      </c>
      <c r="K579" s="41">
        <v>366</v>
      </c>
      <c r="L579" s="70">
        <v>0.138811981825491</v>
      </c>
      <c r="M579" s="71">
        <v>332.63</v>
      </c>
      <c r="N579" s="70">
        <v>0.126155818345938</v>
      </c>
      <c r="O579" s="74">
        <v>332.63571</v>
      </c>
      <c r="P579" s="31">
        <v>332.63571</v>
      </c>
      <c r="Q579" s="37">
        <f t="shared" si="67"/>
        <v>0.00571000000002186</v>
      </c>
      <c r="R579" s="38">
        <f t="shared" si="71"/>
        <v>0.126157983964561</v>
      </c>
      <c r="S579" s="41" t="s">
        <v>73</v>
      </c>
      <c r="T579" s="41" t="s">
        <v>33</v>
      </c>
      <c r="U579" s="41" t="s">
        <v>168</v>
      </c>
      <c r="V579" s="70" t="s">
        <v>112</v>
      </c>
      <c r="W579" s="19" t="s">
        <v>33</v>
      </c>
      <c r="X579" s="46"/>
      <c r="Y579" s="19" t="s">
        <v>1355</v>
      </c>
      <c r="Z579" s="42"/>
    </row>
    <row r="580" ht="18" customHeight="1" spans="1:26">
      <c r="A580" s="19">
        <v>577</v>
      </c>
      <c r="B580" s="19" t="s">
        <v>28</v>
      </c>
      <c r="C580" s="19" t="s">
        <v>54</v>
      </c>
      <c r="D580" s="41" t="s">
        <v>2065</v>
      </c>
      <c r="E580" s="23" t="s">
        <v>2066</v>
      </c>
      <c r="F580" s="41" t="s">
        <v>28</v>
      </c>
      <c r="G580" s="41" t="s">
        <v>215</v>
      </c>
      <c r="H580" s="41" t="s">
        <v>2067</v>
      </c>
      <c r="I580" s="41" t="s">
        <v>2068</v>
      </c>
      <c r="J580" s="27">
        <f t="shared" si="70"/>
        <v>0.470437365010799</v>
      </c>
      <c r="K580" s="41">
        <v>22.47</v>
      </c>
      <c r="L580" s="70">
        <v>0.206279261911319</v>
      </c>
      <c r="M580" s="71">
        <v>22.47</v>
      </c>
      <c r="N580" s="70">
        <v>0.206279261911319</v>
      </c>
      <c r="O580" s="74">
        <v>22.467397</v>
      </c>
      <c r="P580" s="31">
        <v>22.467397</v>
      </c>
      <c r="Q580" s="37">
        <f t="shared" si="67"/>
        <v>-0.00260299999999702</v>
      </c>
      <c r="R580" s="38">
        <f t="shared" si="71"/>
        <v>0.206255365831268</v>
      </c>
      <c r="S580" s="41" t="s">
        <v>2032</v>
      </c>
      <c r="T580" s="41" t="s">
        <v>33</v>
      </c>
      <c r="U580" s="41" t="s">
        <v>2032</v>
      </c>
      <c r="V580" s="70" t="s">
        <v>81</v>
      </c>
      <c r="W580" s="19" t="s">
        <v>33</v>
      </c>
      <c r="X580" s="46" t="s">
        <v>2069</v>
      </c>
      <c r="Y580" s="19" t="s">
        <v>1355</v>
      </c>
      <c r="Z580" s="42" t="s">
        <v>2070</v>
      </c>
    </row>
    <row r="581" ht="18" customHeight="1" spans="1:26">
      <c r="A581" s="19">
        <v>578</v>
      </c>
      <c r="B581" s="19" t="s">
        <v>28</v>
      </c>
      <c r="C581" s="19" t="s">
        <v>28</v>
      </c>
      <c r="D581" s="41" t="s">
        <v>2071</v>
      </c>
      <c r="E581" s="23" t="s">
        <v>2072</v>
      </c>
      <c r="F581" s="41" t="s">
        <v>28</v>
      </c>
      <c r="G581" s="41" t="s">
        <v>50</v>
      </c>
      <c r="H581" s="41" t="s">
        <v>2073</v>
      </c>
      <c r="I581" s="41" t="s">
        <v>2074</v>
      </c>
      <c r="J581" s="27">
        <f t="shared" si="70"/>
        <v>1.87838508084515</v>
      </c>
      <c r="K581" s="41" t="s">
        <v>2075</v>
      </c>
      <c r="L581" s="70">
        <v>18.3215701140711</v>
      </c>
      <c r="M581" s="71">
        <v>5275.66</v>
      </c>
      <c r="N581" s="70">
        <v>18.1812730468346</v>
      </c>
      <c r="O581" s="74">
        <v>5275.659151</v>
      </c>
      <c r="P581" s="31">
        <v>5275.659151</v>
      </c>
      <c r="Q581" s="37">
        <f t="shared" ref="Q581:Q644" si="72">O581-M581</f>
        <v>-0.000849000000016531</v>
      </c>
      <c r="R581" s="38">
        <f t="shared" si="71"/>
        <v>18.1812701209636</v>
      </c>
      <c r="S581" s="41" t="s">
        <v>2076</v>
      </c>
      <c r="T581" s="41" t="s">
        <v>33</v>
      </c>
      <c r="U581" s="41" t="s">
        <v>2077</v>
      </c>
      <c r="V581" s="70" t="s">
        <v>2078</v>
      </c>
      <c r="W581" s="19" t="s">
        <v>33</v>
      </c>
      <c r="X581" s="46"/>
      <c r="Y581" s="19" t="s">
        <v>1355</v>
      </c>
      <c r="Z581" s="42"/>
    </row>
    <row r="582" ht="18" customHeight="1" spans="1:26">
      <c r="A582" s="19">
        <v>579</v>
      </c>
      <c r="B582" s="19" t="s">
        <v>28</v>
      </c>
      <c r="C582" s="19" t="s">
        <v>28</v>
      </c>
      <c r="D582" s="41" t="s">
        <v>2079</v>
      </c>
      <c r="E582" s="23" t="s">
        <v>2080</v>
      </c>
      <c r="F582" s="41" t="s">
        <v>28</v>
      </c>
      <c r="G582" s="41" t="s">
        <v>2081</v>
      </c>
      <c r="H582" s="41" t="s">
        <v>2082</v>
      </c>
      <c r="I582" s="41" t="s">
        <v>2083</v>
      </c>
      <c r="J582" s="27">
        <f t="shared" si="70"/>
        <v>0.627090993672056</v>
      </c>
      <c r="K582" s="41" t="s">
        <v>2084</v>
      </c>
      <c r="L582" s="70">
        <v>0.235747744078205</v>
      </c>
      <c r="M582" s="71">
        <v>551.92</v>
      </c>
      <c r="N582" s="70">
        <v>0.216161173079333</v>
      </c>
      <c r="O582" s="74">
        <v>551.916915</v>
      </c>
      <c r="P582" s="31">
        <v>551.916915</v>
      </c>
      <c r="Q582" s="37">
        <f t="shared" si="72"/>
        <v>-0.00308499999994183</v>
      </c>
      <c r="R582" s="38">
        <f t="shared" si="71"/>
        <v>0.216159964829553</v>
      </c>
      <c r="S582" s="41" t="s">
        <v>2085</v>
      </c>
      <c r="T582" s="41" t="s">
        <v>33</v>
      </c>
      <c r="U582" s="41" t="s">
        <v>2085</v>
      </c>
      <c r="V582" s="70" t="s">
        <v>99</v>
      </c>
      <c r="W582" s="19" t="s">
        <v>33</v>
      </c>
      <c r="X582" s="46"/>
      <c r="Y582" s="19" t="s">
        <v>1355</v>
      </c>
      <c r="Z582" s="42"/>
    </row>
    <row r="583" ht="18" customHeight="1" spans="1:26">
      <c r="A583" s="19">
        <v>580</v>
      </c>
      <c r="B583" s="19" t="s">
        <v>28</v>
      </c>
      <c r="C583" s="19" t="s">
        <v>28</v>
      </c>
      <c r="D583" s="41" t="s">
        <v>2086</v>
      </c>
      <c r="E583" s="23" t="s">
        <v>2087</v>
      </c>
      <c r="F583" s="41" t="s">
        <v>28</v>
      </c>
      <c r="G583" s="41" t="s">
        <v>50</v>
      </c>
      <c r="H583" s="41">
        <v>171.52</v>
      </c>
      <c r="I583" s="41">
        <v>417.61</v>
      </c>
      <c r="J583" s="27">
        <f t="shared" si="70"/>
        <v>1.43475979477612</v>
      </c>
      <c r="K583" s="41" t="s">
        <v>2088</v>
      </c>
      <c r="L583" s="70">
        <v>0.18457412418285</v>
      </c>
      <c r="M583" s="41" t="s">
        <v>2088</v>
      </c>
      <c r="N583" s="70">
        <v>0.18457412418285</v>
      </c>
      <c r="O583" s="74">
        <v>77.076495</v>
      </c>
      <c r="P583" s="31">
        <v>77.076495</v>
      </c>
      <c r="Q583" s="37">
        <f t="shared" si="72"/>
        <v>-0.00350500000000409</v>
      </c>
      <c r="R583" s="38">
        <f t="shared" si="71"/>
        <v>0.184565731184598</v>
      </c>
      <c r="S583" s="41" t="s">
        <v>2089</v>
      </c>
      <c r="T583" s="41" t="s">
        <v>33</v>
      </c>
      <c r="U583" s="41" t="s">
        <v>2089</v>
      </c>
      <c r="V583" s="70" t="s">
        <v>2090</v>
      </c>
      <c r="W583" s="19" t="s">
        <v>33</v>
      </c>
      <c r="X583" s="46"/>
      <c r="Y583" s="19" t="s">
        <v>1355</v>
      </c>
      <c r="Z583" s="42"/>
    </row>
    <row r="584" ht="18" customHeight="1" spans="1:26">
      <c r="A584" s="19">
        <v>581</v>
      </c>
      <c r="B584" s="19" t="s">
        <v>28</v>
      </c>
      <c r="C584" s="19" t="s">
        <v>28</v>
      </c>
      <c r="D584" s="41" t="s">
        <v>2091</v>
      </c>
      <c r="E584" s="23" t="s">
        <v>2092</v>
      </c>
      <c r="F584" s="41" t="s">
        <v>28</v>
      </c>
      <c r="G584" s="41" t="s">
        <v>215</v>
      </c>
      <c r="H584" s="41">
        <v>1503.05</v>
      </c>
      <c r="I584" s="41">
        <v>2110.03</v>
      </c>
      <c r="J584" s="27">
        <f t="shared" si="70"/>
        <v>0.403832207844051</v>
      </c>
      <c r="K584" s="41">
        <v>395.2</v>
      </c>
      <c r="L584" s="70">
        <v>0.187295915223954</v>
      </c>
      <c r="M584" s="71">
        <v>377.54</v>
      </c>
      <c r="N584" s="70">
        <v>0.178926365975839</v>
      </c>
      <c r="O584" s="74">
        <v>377.542504</v>
      </c>
      <c r="P584" s="31">
        <v>377.542504</v>
      </c>
      <c r="Q584" s="37">
        <f t="shared" si="72"/>
        <v>0.00250399999998763</v>
      </c>
      <c r="R584" s="38">
        <f t="shared" si="71"/>
        <v>0.178927552688824</v>
      </c>
      <c r="S584" s="41" t="s">
        <v>2032</v>
      </c>
      <c r="T584" s="41" t="s">
        <v>33</v>
      </c>
      <c r="U584" s="41" t="s">
        <v>2032</v>
      </c>
      <c r="V584" s="70" t="s">
        <v>81</v>
      </c>
      <c r="W584" s="19" t="s">
        <v>33</v>
      </c>
      <c r="X584" s="46"/>
      <c r="Y584" s="19" t="s">
        <v>1355</v>
      </c>
      <c r="Z584" s="42"/>
    </row>
    <row r="585" ht="18" customHeight="1" spans="1:26">
      <c r="A585" s="19">
        <v>582</v>
      </c>
      <c r="B585" s="19" t="s">
        <v>28</v>
      </c>
      <c r="C585" s="19" t="s">
        <v>28</v>
      </c>
      <c r="D585" s="41" t="s">
        <v>2093</v>
      </c>
      <c r="E585" s="23" t="s">
        <v>2094</v>
      </c>
      <c r="F585" s="41" t="s">
        <v>28</v>
      </c>
      <c r="G585" s="41" t="s">
        <v>626</v>
      </c>
      <c r="H585" s="41" t="s">
        <v>2095</v>
      </c>
      <c r="I585" s="41" t="s">
        <v>2096</v>
      </c>
      <c r="J585" s="27">
        <f t="shared" si="70"/>
        <v>0.286343708659954</v>
      </c>
      <c r="K585" s="41" t="s">
        <v>2097</v>
      </c>
      <c r="L585" s="70">
        <v>0.0848136123340529</v>
      </c>
      <c r="M585" s="41" t="s">
        <v>2097</v>
      </c>
      <c r="N585" s="70">
        <v>0.0848136123340529</v>
      </c>
      <c r="O585" s="74">
        <v>99.791482</v>
      </c>
      <c r="P585" s="32" t="s">
        <v>2097</v>
      </c>
      <c r="Q585" s="37">
        <f t="shared" si="72"/>
        <v>0.00148199999998155</v>
      </c>
      <c r="R585" s="38">
        <f t="shared" si="71"/>
        <v>0.0848136123340529</v>
      </c>
      <c r="S585" s="41" t="s">
        <v>34</v>
      </c>
      <c r="T585" s="41" t="s">
        <v>33</v>
      </c>
      <c r="U585" s="41" t="s">
        <v>34</v>
      </c>
      <c r="V585" s="70" t="s">
        <v>35</v>
      </c>
      <c r="W585" s="19" t="s">
        <v>33</v>
      </c>
      <c r="X585" s="46"/>
      <c r="Y585" s="19" t="s">
        <v>1355</v>
      </c>
      <c r="Z585" s="42"/>
    </row>
    <row r="586" ht="18" customHeight="1" spans="1:26">
      <c r="A586" s="19">
        <v>583</v>
      </c>
      <c r="B586" s="19" t="s">
        <v>28</v>
      </c>
      <c r="C586" s="19" t="s">
        <v>28</v>
      </c>
      <c r="D586" s="41" t="s">
        <v>2098</v>
      </c>
      <c r="E586" s="23" t="s">
        <v>2099</v>
      </c>
      <c r="F586" s="41" t="s">
        <v>28</v>
      </c>
      <c r="G586" s="41" t="s">
        <v>84</v>
      </c>
      <c r="H586" s="41" t="s">
        <v>2100</v>
      </c>
      <c r="I586" s="41" t="s">
        <v>2101</v>
      </c>
      <c r="J586" s="27">
        <f t="shared" si="70"/>
        <v>0.982507881623106</v>
      </c>
      <c r="K586" s="41" t="s">
        <v>2102</v>
      </c>
      <c r="L586" s="70">
        <v>0.698881707191957</v>
      </c>
      <c r="M586" s="71">
        <v>407.8</v>
      </c>
      <c r="N586" s="70">
        <v>0.697308573578195</v>
      </c>
      <c r="O586" s="74">
        <v>407.863237</v>
      </c>
      <c r="P586" s="31">
        <v>407.863237</v>
      </c>
      <c r="Q586" s="37">
        <f t="shared" si="72"/>
        <v>0.0632370000000151</v>
      </c>
      <c r="R586" s="38">
        <f t="shared" si="71"/>
        <v>0.697416704285079</v>
      </c>
      <c r="S586" s="41" t="s">
        <v>171</v>
      </c>
      <c r="T586" s="41" t="s">
        <v>33</v>
      </c>
      <c r="U586" s="41" t="s">
        <v>150</v>
      </c>
      <c r="V586" s="70" t="s">
        <v>151</v>
      </c>
      <c r="W586" s="19" t="s">
        <v>33</v>
      </c>
      <c r="X586" s="46"/>
      <c r="Y586" s="19" t="s">
        <v>1355</v>
      </c>
      <c r="Z586" s="42"/>
    </row>
    <row r="587" ht="18" customHeight="1" spans="1:26">
      <c r="A587" s="19">
        <v>584</v>
      </c>
      <c r="B587" s="19" t="s">
        <v>33</v>
      </c>
      <c r="C587" s="19" t="s">
        <v>54</v>
      </c>
      <c r="D587" s="41" t="s">
        <v>2103</v>
      </c>
      <c r="E587" s="23" t="s">
        <v>2104</v>
      </c>
      <c r="F587" s="41" t="s">
        <v>28</v>
      </c>
      <c r="G587" s="41" t="s">
        <v>1159</v>
      </c>
      <c r="H587" s="41" t="s">
        <v>2105</v>
      </c>
      <c r="I587" s="41" t="s">
        <v>2106</v>
      </c>
      <c r="J587" s="27">
        <f t="shared" si="70"/>
        <v>0.395334251462766</v>
      </c>
      <c r="K587" s="41" t="s">
        <v>2107</v>
      </c>
      <c r="L587" s="70">
        <v>0.0501789658006131</v>
      </c>
      <c r="M587" s="71">
        <v>680.49</v>
      </c>
      <c r="N587" s="70">
        <v>0.0490967295542125</v>
      </c>
      <c r="O587" s="74">
        <v>695.487026</v>
      </c>
      <c r="P587" s="31">
        <v>695.487026</v>
      </c>
      <c r="Q587" s="39">
        <f t="shared" si="72"/>
        <v>14.997026</v>
      </c>
      <c r="R587" s="38">
        <f t="shared" si="71"/>
        <v>0.05017875122924</v>
      </c>
      <c r="S587" s="41" t="s">
        <v>2108</v>
      </c>
      <c r="T587" s="41" t="s">
        <v>33</v>
      </c>
      <c r="U587" s="41" t="s">
        <v>2108</v>
      </c>
      <c r="V587" s="70" t="s">
        <v>372</v>
      </c>
      <c r="W587" s="19" t="s">
        <v>33</v>
      </c>
      <c r="X587" s="77" t="s">
        <v>1391</v>
      </c>
      <c r="Y587" s="19" t="s">
        <v>1355</v>
      </c>
      <c r="Z587" s="42" t="s">
        <v>60</v>
      </c>
    </row>
    <row r="588" ht="18" customHeight="1" spans="1:26">
      <c r="A588" s="19">
        <v>585</v>
      </c>
      <c r="B588" s="19" t="s">
        <v>28</v>
      </c>
      <c r="C588" s="19" t="s">
        <v>54</v>
      </c>
      <c r="D588" s="41" t="s">
        <v>2109</v>
      </c>
      <c r="E588" s="23" t="s">
        <v>2110</v>
      </c>
      <c r="F588" s="41" t="s">
        <v>28</v>
      </c>
      <c r="G588" s="41" t="s">
        <v>2111</v>
      </c>
      <c r="H588" s="41" t="s">
        <v>2112</v>
      </c>
      <c r="I588" s="41" t="s">
        <v>2113</v>
      </c>
      <c r="J588" s="27">
        <f t="shared" si="70"/>
        <v>0.958820255982193</v>
      </c>
      <c r="K588" s="41" t="s">
        <v>2114</v>
      </c>
      <c r="L588" s="70">
        <v>2.13636363636364</v>
      </c>
      <c r="M588" s="71">
        <v>823.46</v>
      </c>
      <c r="N588" s="70">
        <v>2.339375</v>
      </c>
      <c r="O588" s="74">
        <v>823.459786</v>
      </c>
      <c r="P588" s="34" t="s">
        <v>2114</v>
      </c>
      <c r="Q588" s="37">
        <f t="shared" si="72"/>
        <v>-0.000214000000028136</v>
      </c>
      <c r="R588" s="38">
        <f t="shared" si="71"/>
        <v>2.13636363636364</v>
      </c>
      <c r="S588" s="41" t="s">
        <v>2115</v>
      </c>
      <c r="T588" s="41" t="s">
        <v>33</v>
      </c>
      <c r="U588" s="41" t="s">
        <v>2116</v>
      </c>
      <c r="V588" s="70" t="s">
        <v>253</v>
      </c>
      <c r="W588" s="19" t="s">
        <v>33</v>
      </c>
      <c r="X588" s="46"/>
      <c r="Y588" s="19" t="s">
        <v>1355</v>
      </c>
      <c r="Z588" s="42" t="s">
        <v>258</v>
      </c>
    </row>
    <row r="589" ht="18" customHeight="1" spans="1:26">
      <c r="A589" s="19">
        <v>586</v>
      </c>
      <c r="B589" s="19" t="s">
        <v>28</v>
      </c>
      <c r="C589" s="19" t="s">
        <v>28</v>
      </c>
      <c r="D589" s="41" t="s">
        <v>2117</v>
      </c>
      <c r="E589" s="23" t="s">
        <v>2118</v>
      </c>
      <c r="F589" s="41" t="s">
        <v>28</v>
      </c>
      <c r="G589" s="41" t="s">
        <v>616</v>
      </c>
      <c r="H589" s="41" t="s">
        <v>2119</v>
      </c>
      <c r="I589" s="41" t="s">
        <v>2120</v>
      </c>
      <c r="J589" s="27">
        <f t="shared" si="70"/>
        <v>0.38539241561328</v>
      </c>
      <c r="K589" s="41" t="s">
        <v>2121</v>
      </c>
      <c r="L589" s="70">
        <v>0.065653041143945</v>
      </c>
      <c r="M589" s="41" t="s">
        <v>2121</v>
      </c>
      <c r="N589" s="70">
        <v>0.065653041143945</v>
      </c>
      <c r="O589" s="74">
        <v>491.093093</v>
      </c>
      <c r="P589" s="32" t="s">
        <v>2121</v>
      </c>
      <c r="Q589" s="37">
        <f t="shared" si="72"/>
        <v>0.00309299999997847</v>
      </c>
      <c r="R589" s="38">
        <f t="shared" si="71"/>
        <v>0.065653041143945</v>
      </c>
      <c r="S589" s="41" t="s">
        <v>1048</v>
      </c>
      <c r="T589" s="41" t="s">
        <v>33</v>
      </c>
      <c r="U589" s="41" t="s">
        <v>1048</v>
      </c>
      <c r="V589" s="70" t="s">
        <v>89</v>
      </c>
      <c r="W589" s="19" t="s">
        <v>33</v>
      </c>
      <c r="X589" s="46"/>
      <c r="Y589" s="19" t="s">
        <v>1355</v>
      </c>
      <c r="Z589" s="42"/>
    </row>
    <row r="590" ht="18" customHeight="1" spans="1:26">
      <c r="A590" s="19">
        <v>587</v>
      </c>
      <c r="B590" s="19" t="s">
        <v>28</v>
      </c>
      <c r="C590" s="19" t="s">
        <v>28</v>
      </c>
      <c r="D590" s="41" t="s">
        <v>2122</v>
      </c>
      <c r="E590" s="23" t="s">
        <v>2123</v>
      </c>
      <c r="F590" s="41" t="s">
        <v>28</v>
      </c>
      <c r="G590" s="41" t="s">
        <v>2124</v>
      </c>
      <c r="H590" s="41" t="s">
        <v>2125</v>
      </c>
      <c r="I590" s="41" t="s">
        <v>2126</v>
      </c>
      <c r="J590" s="27">
        <f t="shared" si="70"/>
        <v>0.246660977594316</v>
      </c>
      <c r="K590" s="41" t="s">
        <v>2127</v>
      </c>
      <c r="L590" s="70">
        <v>0.467445636600974</v>
      </c>
      <c r="M590" s="71">
        <v>253.35</v>
      </c>
      <c r="N590" s="70">
        <v>0.403307969053456</v>
      </c>
      <c r="O590" s="74">
        <v>253.349278</v>
      </c>
      <c r="P590" s="31">
        <v>253.349278</v>
      </c>
      <c r="Q590" s="37">
        <f t="shared" si="72"/>
        <v>-0.000722000000024536</v>
      </c>
      <c r="R590" s="38">
        <f t="shared" si="71"/>
        <v>0.403306819701359</v>
      </c>
      <c r="S590" s="41" t="s">
        <v>2128</v>
      </c>
      <c r="T590" s="41" t="s">
        <v>33</v>
      </c>
      <c r="U590" s="41" t="s">
        <v>2128</v>
      </c>
      <c r="V590" s="70" t="s">
        <v>222</v>
      </c>
      <c r="W590" s="19" t="s">
        <v>33</v>
      </c>
      <c r="X590" s="46"/>
      <c r="Y590" s="19" t="s">
        <v>1355</v>
      </c>
      <c r="Z590" s="42"/>
    </row>
    <row r="591" ht="18" customHeight="1" spans="1:26">
      <c r="A591" s="19">
        <v>588</v>
      </c>
      <c r="B591" s="19" t="s">
        <v>28</v>
      </c>
      <c r="C591" s="19" t="s">
        <v>28</v>
      </c>
      <c r="D591" s="41" t="s">
        <v>2129</v>
      </c>
      <c r="E591" s="23" t="s">
        <v>2130</v>
      </c>
      <c r="F591" s="41" t="s">
        <v>28</v>
      </c>
      <c r="G591" s="41" t="s">
        <v>1338</v>
      </c>
      <c r="H591" s="41" t="s">
        <v>2131</v>
      </c>
      <c r="I591" s="41" t="s">
        <v>2132</v>
      </c>
      <c r="J591" s="27">
        <f t="shared" si="70"/>
        <v>0.596353364837548</v>
      </c>
      <c r="K591" s="41" t="s">
        <v>2133</v>
      </c>
      <c r="L591" s="70">
        <v>0.13140063398353</v>
      </c>
      <c r="M591" s="71">
        <v>109.13</v>
      </c>
      <c r="N591" s="70">
        <v>0.0915166965768244</v>
      </c>
      <c r="O591" s="74">
        <v>109.12683</v>
      </c>
      <c r="P591" s="31">
        <v>109.12683</v>
      </c>
      <c r="Q591" s="37">
        <f t="shared" si="72"/>
        <v>-0.00316999999999723</v>
      </c>
      <c r="R591" s="38">
        <f t="shared" si="71"/>
        <v>0.0915140382067323</v>
      </c>
      <c r="S591" s="41" t="s">
        <v>2134</v>
      </c>
      <c r="T591" s="41" t="s">
        <v>33</v>
      </c>
      <c r="U591" s="41" t="s">
        <v>2134</v>
      </c>
      <c r="V591" s="70" t="s">
        <v>535</v>
      </c>
      <c r="W591" s="19" t="s">
        <v>33</v>
      </c>
      <c r="X591" s="46"/>
      <c r="Y591" s="19" t="s">
        <v>1355</v>
      </c>
      <c r="Z591" s="42"/>
    </row>
    <row r="592" ht="18" customHeight="1" spans="1:26">
      <c r="A592" s="19">
        <v>589</v>
      </c>
      <c r="B592" s="19" t="s">
        <v>28</v>
      </c>
      <c r="C592" s="19" t="s">
        <v>28</v>
      </c>
      <c r="D592" s="41" t="s">
        <v>2135</v>
      </c>
      <c r="E592" s="23" t="s">
        <v>2136</v>
      </c>
      <c r="F592" s="41" t="s">
        <v>28</v>
      </c>
      <c r="G592" s="41" t="s">
        <v>31</v>
      </c>
      <c r="H592" s="41" t="s">
        <v>2137</v>
      </c>
      <c r="I592" s="41" t="s">
        <v>2138</v>
      </c>
      <c r="J592" s="27">
        <f t="shared" si="70"/>
        <v>0.794341366318334</v>
      </c>
      <c r="K592" s="41" t="s">
        <v>2139</v>
      </c>
      <c r="L592" s="70">
        <v>0.0897894298958044</v>
      </c>
      <c r="M592" s="71">
        <v>181.31</v>
      </c>
      <c r="N592" s="70">
        <v>0.0897894298958044</v>
      </c>
      <c r="O592" s="74">
        <v>181.314717</v>
      </c>
      <c r="P592" s="32" t="s">
        <v>2139</v>
      </c>
      <c r="Q592" s="37">
        <f t="shared" si="72"/>
        <v>0.00471699999999942</v>
      </c>
      <c r="R592" s="38">
        <f t="shared" si="71"/>
        <v>0.0897894298958044</v>
      </c>
      <c r="S592" s="41" t="s">
        <v>80</v>
      </c>
      <c r="T592" s="41" t="s">
        <v>33</v>
      </c>
      <c r="U592" s="41" t="s">
        <v>80</v>
      </c>
      <c r="V592" s="70" t="s">
        <v>81</v>
      </c>
      <c r="W592" s="19" t="s">
        <v>33</v>
      </c>
      <c r="X592" s="46"/>
      <c r="Y592" s="19" t="s">
        <v>1355</v>
      </c>
      <c r="Z592" s="42"/>
    </row>
    <row r="593" ht="18" customHeight="1" spans="1:26">
      <c r="A593" s="19">
        <v>590</v>
      </c>
      <c r="B593" s="19" t="s">
        <v>28</v>
      </c>
      <c r="C593" s="19" t="s">
        <v>28</v>
      </c>
      <c r="D593" s="41" t="s">
        <v>2140</v>
      </c>
      <c r="E593" s="23" t="s">
        <v>2141</v>
      </c>
      <c r="F593" s="41" t="s">
        <v>28</v>
      </c>
      <c r="G593" s="41" t="s">
        <v>162</v>
      </c>
      <c r="H593" s="41" t="s">
        <v>2142</v>
      </c>
      <c r="I593" s="41" t="s">
        <v>2143</v>
      </c>
      <c r="J593" s="27">
        <f t="shared" ref="J593:J620" si="73">(I593-H593)/H593</f>
        <v>4.83558804904726</v>
      </c>
      <c r="K593" s="41" t="s">
        <v>2144</v>
      </c>
      <c r="L593" s="70">
        <v>0.0636578869488014</v>
      </c>
      <c r="M593" s="71">
        <v>193.24</v>
      </c>
      <c r="N593" s="70">
        <v>0.0635427970142383</v>
      </c>
      <c r="O593" s="74">
        <v>193.244506</v>
      </c>
      <c r="P593" s="31">
        <v>193.244506</v>
      </c>
      <c r="Q593" s="37">
        <f t="shared" si="72"/>
        <v>0.00450599999999213</v>
      </c>
      <c r="R593" s="38">
        <f t="shared" ref="R593:R620" si="74">P593/I593</f>
        <v>0.0635442787149387</v>
      </c>
      <c r="S593" s="41" t="s">
        <v>2145</v>
      </c>
      <c r="T593" s="41" t="s">
        <v>33</v>
      </c>
      <c r="U593" s="41" t="s">
        <v>1048</v>
      </c>
      <c r="V593" s="70" t="s">
        <v>89</v>
      </c>
      <c r="W593" s="19" t="s">
        <v>33</v>
      </c>
      <c r="X593" s="46"/>
      <c r="Y593" s="19" t="s">
        <v>1355</v>
      </c>
      <c r="Z593" s="42"/>
    </row>
    <row r="594" ht="18" customHeight="1" spans="1:26">
      <c r="A594" s="19">
        <v>591</v>
      </c>
      <c r="B594" s="19" t="s">
        <v>28</v>
      </c>
      <c r="C594" s="19" t="s">
        <v>28</v>
      </c>
      <c r="D594" s="41" t="s">
        <v>2146</v>
      </c>
      <c r="E594" s="23" t="s">
        <v>2147</v>
      </c>
      <c r="F594" s="41" t="s">
        <v>28</v>
      </c>
      <c r="G594" s="41" t="s">
        <v>31</v>
      </c>
      <c r="H594" s="41" t="s">
        <v>2148</v>
      </c>
      <c r="I594" s="41" t="s">
        <v>2149</v>
      </c>
      <c r="J594" s="27">
        <f t="shared" si="73"/>
        <v>0.766595945699557</v>
      </c>
      <c r="K594" s="41" t="s">
        <v>2150</v>
      </c>
      <c r="L594" s="70">
        <v>0.0524533099394354</v>
      </c>
      <c r="M594" s="71">
        <v>670.85</v>
      </c>
      <c r="N594" s="70">
        <v>0.0524525280578217</v>
      </c>
      <c r="O594" s="74">
        <v>670.858912</v>
      </c>
      <c r="P594" s="31">
        <v>670.858912</v>
      </c>
      <c r="Q594" s="37">
        <f t="shared" si="72"/>
        <v>0.00891200000000936</v>
      </c>
      <c r="R594" s="38">
        <f t="shared" si="74"/>
        <v>0.0524532248707159</v>
      </c>
      <c r="S594" s="41" t="s">
        <v>2151</v>
      </c>
      <c r="T594" s="41" t="s">
        <v>33</v>
      </c>
      <c r="U594" s="41" t="s">
        <v>2151</v>
      </c>
      <c r="V594" s="70" t="s">
        <v>2152</v>
      </c>
      <c r="W594" s="19" t="s">
        <v>33</v>
      </c>
      <c r="X594" s="46"/>
      <c r="Y594" s="19" t="s">
        <v>1355</v>
      </c>
      <c r="Z594" s="42"/>
    </row>
    <row r="595" ht="18" customHeight="1" spans="1:26">
      <c r="A595" s="19">
        <v>592</v>
      </c>
      <c r="B595" s="19" t="s">
        <v>28</v>
      </c>
      <c r="C595" s="19" t="s">
        <v>28</v>
      </c>
      <c r="D595" s="41" t="s">
        <v>2153</v>
      </c>
      <c r="E595" s="23" t="s">
        <v>2154</v>
      </c>
      <c r="F595" s="41" t="s">
        <v>28</v>
      </c>
      <c r="G595" s="41" t="s">
        <v>2155</v>
      </c>
      <c r="H595" s="41" t="s">
        <v>2156</v>
      </c>
      <c r="I595" s="41" t="s">
        <v>2157</v>
      </c>
      <c r="J595" s="27">
        <f t="shared" si="73"/>
        <v>1.01087793788867</v>
      </c>
      <c r="K595" s="41" t="s">
        <v>2158</v>
      </c>
      <c r="L595" s="70">
        <v>0.125129632916951</v>
      </c>
      <c r="M595" s="71">
        <v>133.92</v>
      </c>
      <c r="N595" s="70">
        <v>0.125120290004017</v>
      </c>
      <c r="O595" s="74">
        <v>133.928102</v>
      </c>
      <c r="P595" s="31">
        <v>133.928102</v>
      </c>
      <c r="Q595" s="37">
        <f t="shared" si="72"/>
        <v>0.00810200000000805</v>
      </c>
      <c r="R595" s="38">
        <f t="shared" si="74"/>
        <v>0.125127859632076</v>
      </c>
      <c r="S595" s="41" t="s">
        <v>522</v>
      </c>
      <c r="T595" s="41" t="s">
        <v>33</v>
      </c>
      <c r="U595" s="41" t="s">
        <v>498</v>
      </c>
      <c r="V595" s="70" t="s">
        <v>499</v>
      </c>
      <c r="W595" s="19" t="s">
        <v>33</v>
      </c>
      <c r="X595" s="46"/>
      <c r="Y595" s="19" t="s">
        <v>1355</v>
      </c>
      <c r="Z595" s="42"/>
    </row>
    <row r="596" ht="18" customHeight="1" spans="1:26">
      <c r="A596" s="19">
        <v>593</v>
      </c>
      <c r="B596" s="19" t="s">
        <v>33</v>
      </c>
      <c r="C596" s="22" t="s">
        <v>33</v>
      </c>
      <c r="D596" s="41" t="s">
        <v>2159</v>
      </c>
      <c r="E596" s="23" t="s">
        <v>2160</v>
      </c>
      <c r="F596" s="41" t="s">
        <v>28</v>
      </c>
      <c r="G596" s="41" t="s">
        <v>2155</v>
      </c>
      <c r="H596" s="41" t="s">
        <v>2161</v>
      </c>
      <c r="I596" s="41" t="s">
        <v>2162</v>
      </c>
      <c r="J596" s="53">
        <f t="shared" si="73"/>
        <v>0.15963406444004</v>
      </c>
      <c r="K596" s="41" t="s">
        <v>2163</v>
      </c>
      <c r="L596" s="70">
        <v>0.124861394599863</v>
      </c>
      <c r="M596" s="41" t="s">
        <v>2163</v>
      </c>
      <c r="N596" s="70">
        <v>0.124861394599863</v>
      </c>
      <c r="O596" s="74">
        <v>176.791701</v>
      </c>
      <c r="P596" s="32" t="s">
        <v>2163</v>
      </c>
      <c r="Q596" s="37">
        <f t="shared" si="72"/>
        <v>0.00170099999999707</v>
      </c>
      <c r="R596" s="38">
        <f t="shared" si="74"/>
        <v>0.124861394599863</v>
      </c>
      <c r="S596" s="41" t="s">
        <v>462</v>
      </c>
      <c r="T596" s="41" t="s">
        <v>33</v>
      </c>
      <c r="U596" s="41" t="s">
        <v>2032</v>
      </c>
      <c r="V596" s="70" t="s">
        <v>81</v>
      </c>
      <c r="W596" s="19" t="s">
        <v>33</v>
      </c>
      <c r="X596" s="41" t="s">
        <v>1934</v>
      </c>
      <c r="Y596" s="19" t="s">
        <v>1355</v>
      </c>
      <c r="Z596" s="42"/>
    </row>
    <row r="597" ht="18" customHeight="1" spans="1:26">
      <c r="A597" s="19">
        <v>594</v>
      </c>
      <c r="B597" s="19" t="s">
        <v>28</v>
      </c>
      <c r="C597" s="19" t="s">
        <v>28</v>
      </c>
      <c r="D597" s="41" t="s">
        <v>2164</v>
      </c>
      <c r="E597" s="23" t="s">
        <v>2165</v>
      </c>
      <c r="F597" s="41" t="s">
        <v>28</v>
      </c>
      <c r="G597" s="41" t="s">
        <v>450</v>
      </c>
      <c r="H597" s="41" t="s">
        <v>2166</v>
      </c>
      <c r="I597" s="41" t="s">
        <v>2167</v>
      </c>
      <c r="J597" s="27">
        <f t="shared" si="73"/>
        <v>0.591123384018079</v>
      </c>
      <c r="K597" s="41" t="s">
        <v>2168</v>
      </c>
      <c r="L597" s="70">
        <v>0.111999465998175</v>
      </c>
      <c r="M597" s="71">
        <v>485.88</v>
      </c>
      <c r="N597" s="70">
        <v>0.0900905578094058</v>
      </c>
      <c r="O597" s="74">
        <v>485.876824</v>
      </c>
      <c r="P597" s="31">
        <v>485.876824</v>
      </c>
      <c r="Q597" s="37">
        <f t="shared" si="72"/>
        <v>-0.00317599999999629</v>
      </c>
      <c r="R597" s="38">
        <f t="shared" si="74"/>
        <v>0.0900899689240605</v>
      </c>
      <c r="S597" s="41" t="s">
        <v>462</v>
      </c>
      <c r="T597" s="41" t="s">
        <v>33</v>
      </c>
      <c r="U597" s="41" t="s">
        <v>462</v>
      </c>
      <c r="V597" s="70" t="s">
        <v>151</v>
      </c>
      <c r="W597" s="19" t="s">
        <v>33</v>
      </c>
      <c r="X597" s="46"/>
      <c r="Y597" s="19" t="s">
        <v>1355</v>
      </c>
      <c r="Z597" s="42"/>
    </row>
    <row r="598" ht="18" customHeight="1" spans="1:26">
      <c r="A598" s="19">
        <v>595</v>
      </c>
      <c r="B598" s="19" t="s">
        <v>28</v>
      </c>
      <c r="C598" s="19" t="s">
        <v>28</v>
      </c>
      <c r="D598" s="41" t="s">
        <v>2169</v>
      </c>
      <c r="E598" s="23" t="s">
        <v>2170</v>
      </c>
      <c r="F598" s="41" t="s">
        <v>28</v>
      </c>
      <c r="G598" s="41" t="s">
        <v>97</v>
      </c>
      <c r="H598" s="41" t="s">
        <v>2171</v>
      </c>
      <c r="I598" s="41" t="s">
        <v>2172</v>
      </c>
      <c r="J598" s="27">
        <f t="shared" si="73"/>
        <v>0.460935709498957</v>
      </c>
      <c r="K598" s="41" t="s">
        <v>2173</v>
      </c>
      <c r="L598" s="70">
        <v>0.101734361161748</v>
      </c>
      <c r="M598" s="71">
        <v>509.07</v>
      </c>
      <c r="N598" s="70">
        <v>0.101088989765403</v>
      </c>
      <c r="O598" s="74">
        <v>509.068017</v>
      </c>
      <c r="P598" s="31">
        <v>509.068017</v>
      </c>
      <c r="Q598" s="37">
        <f t="shared" si="72"/>
        <v>-0.00198299999999563</v>
      </c>
      <c r="R598" s="38">
        <f t="shared" si="74"/>
        <v>0.101088595989563</v>
      </c>
      <c r="S598" s="41" t="s">
        <v>2032</v>
      </c>
      <c r="T598" s="41" t="s">
        <v>33</v>
      </c>
      <c r="U598" s="41" t="s">
        <v>2032</v>
      </c>
      <c r="V598" s="70" t="s">
        <v>81</v>
      </c>
      <c r="W598" s="19" t="s">
        <v>33</v>
      </c>
      <c r="X598" s="46"/>
      <c r="Y598" s="19" t="s">
        <v>1355</v>
      </c>
      <c r="Z598" s="42"/>
    </row>
    <row r="599" ht="18" customHeight="1" spans="1:26">
      <c r="A599" s="19">
        <v>596</v>
      </c>
      <c r="B599" s="19" t="s">
        <v>28</v>
      </c>
      <c r="C599" s="19" t="s">
        <v>28</v>
      </c>
      <c r="D599" s="41" t="s">
        <v>2174</v>
      </c>
      <c r="E599" s="23" t="s">
        <v>2175</v>
      </c>
      <c r="F599" s="41" t="s">
        <v>28</v>
      </c>
      <c r="G599" s="41" t="s">
        <v>2176</v>
      </c>
      <c r="H599" s="41" t="s">
        <v>2177</v>
      </c>
      <c r="I599" s="41">
        <v>13510.96</v>
      </c>
      <c r="J599" s="27">
        <f t="shared" si="73"/>
        <v>0.28472944626485</v>
      </c>
      <c r="K599" s="71">
        <v>1221.9</v>
      </c>
      <c r="L599" s="70">
        <v>0.0904376891057334</v>
      </c>
      <c r="M599" s="71">
        <v>1195.69</v>
      </c>
      <c r="N599" s="70">
        <v>0.088497782540989</v>
      </c>
      <c r="O599" s="74">
        <v>1195.685112</v>
      </c>
      <c r="P599" s="31">
        <v>1195.685112</v>
      </c>
      <c r="Q599" s="37">
        <f t="shared" si="72"/>
        <v>-0.00488800000016454</v>
      </c>
      <c r="R599" s="38">
        <f t="shared" si="74"/>
        <v>0.0884974207606269</v>
      </c>
      <c r="S599" s="41" t="s">
        <v>2178</v>
      </c>
      <c r="T599" s="41" t="s">
        <v>33</v>
      </c>
      <c r="U599" s="41" t="s">
        <v>1835</v>
      </c>
      <c r="V599" s="70" t="s">
        <v>1836</v>
      </c>
      <c r="W599" s="19" t="s">
        <v>33</v>
      </c>
      <c r="X599" s="46"/>
      <c r="Y599" s="19" t="s">
        <v>1355</v>
      </c>
      <c r="Z599" s="42"/>
    </row>
    <row r="600" ht="18" customHeight="1" spans="1:26">
      <c r="A600" s="19">
        <v>597</v>
      </c>
      <c r="B600" s="19" t="s">
        <v>28</v>
      </c>
      <c r="C600" s="19" t="s">
        <v>28</v>
      </c>
      <c r="D600" s="41" t="s">
        <v>2179</v>
      </c>
      <c r="E600" s="23" t="s">
        <v>2180</v>
      </c>
      <c r="F600" s="41" t="s">
        <v>28</v>
      </c>
      <c r="G600" s="41" t="s">
        <v>45</v>
      </c>
      <c r="H600" s="41">
        <v>53.19</v>
      </c>
      <c r="I600" s="41">
        <v>37783.49</v>
      </c>
      <c r="J600" s="27">
        <f t="shared" si="73"/>
        <v>709.34950178605</v>
      </c>
      <c r="K600" s="41">
        <v>3427.97</v>
      </c>
      <c r="L600" s="70">
        <v>0.090726663947666</v>
      </c>
      <c r="M600" s="71">
        <v>2486.06</v>
      </c>
      <c r="N600" s="70">
        <v>0.0657975216159227</v>
      </c>
      <c r="O600" s="74">
        <v>2486.061908</v>
      </c>
      <c r="P600" s="31">
        <v>2486.061908</v>
      </c>
      <c r="Q600" s="37">
        <f t="shared" si="72"/>
        <v>0.00190799999973024</v>
      </c>
      <c r="R600" s="38">
        <f t="shared" si="74"/>
        <v>0.0657975721141694</v>
      </c>
      <c r="S600" s="41" t="s">
        <v>2076</v>
      </c>
      <c r="T600" s="41" t="s">
        <v>33</v>
      </c>
      <c r="U600" s="41" t="s">
        <v>2076</v>
      </c>
      <c r="V600" s="70" t="s">
        <v>231</v>
      </c>
      <c r="W600" s="19" t="s">
        <v>33</v>
      </c>
      <c r="X600" s="46"/>
      <c r="Y600" s="19" t="s">
        <v>1355</v>
      </c>
      <c r="Z600" s="42"/>
    </row>
    <row r="601" ht="18" customHeight="1" spans="1:26">
      <c r="A601" s="19">
        <v>598</v>
      </c>
      <c r="B601" s="19" t="s">
        <v>28</v>
      </c>
      <c r="C601" s="19" t="s">
        <v>28</v>
      </c>
      <c r="D601" s="41" t="s">
        <v>2181</v>
      </c>
      <c r="E601" s="23" t="s">
        <v>2182</v>
      </c>
      <c r="F601" s="41" t="s">
        <v>28</v>
      </c>
      <c r="G601" s="41" t="s">
        <v>2183</v>
      </c>
      <c r="H601" s="41" t="s">
        <v>2184</v>
      </c>
      <c r="I601" s="41" t="s">
        <v>2185</v>
      </c>
      <c r="J601" s="27">
        <f t="shared" si="73"/>
        <v>17.9710317460317</v>
      </c>
      <c r="K601" s="41" t="s">
        <v>2186</v>
      </c>
      <c r="L601" s="70">
        <v>0.308558370113163</v>
      </c>
      <c r="M601" s="71">
        <v>565.05</v>
      </c>
      <c r="N601" s="70">
        <v>0.295484970820173</v>
      </c>
      <c r="O601" s="74">
        <v>565.051462</v>
      </c>
      <c r="P601" s="31">
        <v>565.051462</v>
      </c>
      <c r="Q601" s="37">
        <f t="shared" si="72"/>
        <v>0.00146200000006047</v>
      </c>
      <c r="R601" s="38">
        <f t="shared" si="74"/>
        <v>0.295485735352563</v>
      </c>
      <c r="S601" s="41" t="s">
        <v>2032</v>
      </c>
      <c r="T601" s="41" t="s">
        <v>33</v>
      </c>
      <c r="U601" s="41" t="s">
        <v>2032</v>
      </c>
      <c r="V601" s="70" t="s">
        <v>81</v>
      </c>
      <c r="W601" s="19" t="s">
        <v>33</v>
      </c>
      <c r="X601" s="46"/>
      <c r="Y601" s="19" t="s">
        <v>1355</v>
      </c>
      <c r="Z601" s="42"/>
    </row>
    <row r="602" ht="18" customHeight="1" spans="1:26">
      <c r="A602" s="19">
        <v>599</v>
      </c>
      <c r="B602" s="19" t="s">
        <v>28</v>
      </c>
      <c r="C602" s="19" t="s">
        <v>28</v>
      </c>
      <c r="D602" s="41" t="s">
        <v>2187</v>
      </c>
      <c r="E602" s="23" t="s">
        <v>2188</v>
      </c>
      <c r="F602" s="41" t="s">
        <v>28</v>
      </c>
      <c r="G602" s="41" t="s">
        <v>760</v>
      </c>
      <c r="H602" s="41" t="s">
        <v>2189</v>
      </c>
      <c r="I602" s="41" t="s">
        <v>2190</v>
      </c>
      <c r="J602" s="27">
        <f t="shared" si="73"/>
        <v>1.02097358881409</v>
      </c>
      <c r="K602" s="41" t="s">
        <v>2191</v>
      </c>
      <c r="L602" s="70">
        <v>3.11637838992099</v>
      </c>
      <c r="M602" s="71">
        <v>701.1</v>
      </c>
      <c r="N602" s="70">
        <v>2.99423446508648</v>
      </c>
      <c r="O602" s="74">
        <v>701.103801</v>
      </c>
      <c r="P602" s="31">
        <v>701.103801</v>
      </c>
      <c r="Q602" s="37">
        <f t="shared" si="72"/>
        <v>0.00380099999995309</v>
      </c>
      <c r="R602" s="38">
        <f t="shared" si="74"/>
        <v>2.99425069827034</v>
      </c>
      <c r="S602" s="41" t="s">
        <v>2192</v>
      </c>
      <c r="T602" s="41" t="s">
        <v>33</v>
      </c>
      <c r="U602" s="41" t="s">
        <v>2192</v>
      </c>
      <c r="V602" s="70" t="s">
        <v>315</v>
      </c>
      <c r="W602" s="19" t="s">
        <v>33</v>
      </c>
      <c r="X602" s="46"/>
      <c r="Y602" s="19" t="s">
        <v>1355</v>
      </c>
      <c r="Z602" s="42"/>
    </row>
    <row r="603" ht="18" customHeight="1" spans="1:26">
      <c r="A603" s="19">
        <v>600</v>
      </c>
      <c r="B603" s="19" t="s">
        <v>33</v>
      </c>
      <c r="C603" s="19" t="s">
        <v>54</v>
      </c>
      <c r="D603" s="41" t="s">
        <v>2193</v>
      </c>
      <c r="E603" s="23" t="s">
        <v>2194</v>
      </c>
      <c r="F603" s="41" t="s">
        <v>28</v>
      </c>
      <c r="G603" s="41" t="s">
        <v>2195</v>
      </c>
      <c r="H603" s="41" t="s">
        <v>2196</v>
      </c>
      <c r="I603" s="41" t="s">
        <v>2197</v>
      </c>
      <c r="J603" s="27">
        <f t="shared" si="73"/>
        <v>0.406768419858453</v>
      </c>
      <c r="K603" s="41" t="s">
        <v>2198</v>
      </c>
      <c r="L603" s="70">
        <v>0.0806064403267929</v>
      </c>
      <c r="M603" s="71">
        <v>120.35</v>
      </c>
      <c r="N603" s="70">
        <v>0.0746574195269319</v>
      </c>
      <c r="O603" s="74">
        <v>120.349605</v>
      </c>
      <c r="P603" s="31">
        <v>120.349605</v>
      </c>
      <c r="Q603" s="37">
        <f t="shared" si="72"/>
        <v>-0.00039499999998327</v>
      </c>
      <c r="R603" s="38">
        <f t="shared" si="74"/>
        <v>0.0746571744942712</v>
      </c>
      <c r="S603" s="41" t="s">
        <v>2199</v>
      </c>
      <c r="T603" s="76" t="s">
        <v>28</v>
      </c>
      <c r="U603" s="41" t="s">
        <v>462</v>
      </c>
      <c r="V603" s="70" t="s">
        <v>151</v>
      </c>
      <c r="W603" s="19" t="s">
        <v>33</v>
      </c>
      <c r="X603" s="77" t="s">
        <v>1370</v>
      </c>
      <c r="Y603" s="19" t="s">
        <v>1355</v>
      </c>
      <c r="Z603" s="42" t="s">
        <v>1059</v>
      </c>
    </row>
    <row r="604" ht="18" customHeight="1" spans="1:26">
      <c r="A604" s="19">
        <v>601</v>
      </c>
      <c r="B604" s="19" t="s">
        <v>28</v>
      </c>
      <c r="C604" s="19" t="s">
        <v>28</v>
      </c>
      <c r="D604" s="41" t="s">
        <v>2200</v>
      </c>
      <c r="E604" s="23" t="s">
        <v>2201</v>
      </c>
      <c r="F604" s="41" t="s">
        <v>28</v>
      </c>
      <c r="G604" s="41" t="s">
        <v>2202</v>
      </c>
      <c r="H604" s="41" t="s">
        <v>2203</v>
      </c>
      <c r="I604" s="41" t="s">
        <v>2204</v>
      </c>
      <c r="J604" s="27">
        <f t="shared" si="73"/>
        <v>1.40256743946916</v>
      </c>
      <c r="K604" s="41" t="s">
        <v>2205</v>
      </c>
      <c r="L604" s="70">
        <v>0.0851340995143716</v>
      </c>
      <c r="M604" s="71">
        <v>621.49</v>
      </c>
      <c r="N604" s="70">
        <v>0.0831212359116266</v>
      </c>
      <c r="O604" s="74">
        <v>621.494655</v>
      </c>
      <c r="P604" s="31">
        <v>621.494655</v>
      </c>
      <c r="Q604" s="37">
        <f t="shared" si="72"/>
        <v>0.004654999999957</v>
      </c>
      <c r="R604" s="38">
        <f t="shared" si="74"/>
        <v>0.08312185849502</v>
      </c>
      <c r="S604" s="41" t="s">
        <v>2032</v>
      </c>
      <c r="T604" s="41" t="s">
        <v>33</v>
      </c>
      <c r="U604" s="41" t="s">
        <v>2032</v>
      </c>
      <c r="V604" s="70" t="s">
        <v>81</v>
      </c>
      <c r="W604" s="19" t="s">
        <v>33</v>
      </c>
      <c r="X604" s="46"/>
      <c r="Y604" s="19" t="s">
        <v>1355</v>
      </c>
      <c r="Z604" s="42"/>
    </row>
    <row r="605" ht="18" customHeight="1" spans="1:26">
      <c r="A605" s="19">
        <v>602</v>
      </c>
      <c r="B605" s="19" t="s">
        <v>28</v>
      </c>
      <c r="C605" s="19" t="s">
        <v>28</v>
      </c>
      <c r="D605" s="41" t="s">
        <v>2206</v>
      </c>
      <c r="E605" s="23" t="s">
        <v>2207</v>
      </c>
      <c r="F605" s="41" t="s">
        <v>28</v>
      </c>
      <c r="G605" s="41" t="s">
        <v>450</v>
      </c>
      <c r="H605" s="41" t="s">
        <v>2208</v>
      </c>
      <c r="I605" s="41" t="s">
        <v>2209</v>
      </c>
      <c r="J605" s="27">
        <f t="shared" si="73"/>
        <v>1.20271414628545</v>
      </c>
      <c r="K605" s="41" t="s">
        <v>2210</v>
      </c>
      <c r="L605" s="70">
        <v>0.104298955804975</v>
      </c>
      <c r="M605" s="41" t="s">
        <v>2210</v>
      </c>
      <c r="N605" s="70">
        <v>0.104298955804975</v>
      </c>
      <c r="O605" s="74">
        <v>320.130086</v>
      </c>
      <c r="P605" s="32" t="s">
        <v>2210</v>
      </c>
      <c r="Q605" s="37">
        <f t="shared" si="72"/>
        <v>8.60000000102445e-5</v>
      </c>
      <c r="R605" s="38">
        <f t="shared" si="74"/>
        <v>0.104298955804975</v>
      </c>
      <c r="S605" s="41" t="s">
        <v>2211</v>
      </c>
      <c r="T605" s="41" t="s">
        <v>33</v>
      </c>
      <c r="U605" s="41" t="s">
        <v>2032</v>
      </c>
      <c r="V605" s="70" t="s">
        <v>81</v>
      </c>
      <c r="W605" s="19" t="s">
        <v>33</v>
      </c>
      <c r="X605" s="46"/>
      <c r="Y605" s="19" t="s">
        <v>1355</v>
      </c>
      <c r="Z605" s="42"/>
    </row>
    <row r="606" ht="18" customHeight="1" spans="1:26">
      <c r="A606" s="19">
        <v>603</v>
      </c>
      <c r="B606" s="19" t="s">
        <v>28</v>
      </c>
      <c r="C606" s="19" t="s">
        <v>28</v>
      </c>
      <c r="D606" s="41" t="s">
        <v>2212</v>
      </c>
      <c r="E606" s="23" t="s">
        <v>2213</v>
      </c>
      <c r="F606" s="41" t="s">
        <v>28</v>
      </c>
      <c r="G606" s="41" t="s">
        <v>45</v>
      </c>
      <c r="H606" s="41">
        <v>4578.87</v>
      </c>
      <c r="I606" s="41">
        <v>5689.43</v>
      </c>
      <c r="J606" s="27">
        <f t="shared" si="73"/>
        <v>0.242540190046889</v>
      </c>
      <c r="K606" s="41">
        <v>1310.25</v>
      </c>
      <c r="L606" s="70">
        <v>0.230295477754362</v>
      </c>
      <c r="M606" s="71">
        <v>1298.85</v>
      </c>
      <c r="N606" s="70">
        <v>0.22829176209216</v>
      </c>
      <c r="O606" s="74">
        <v>1298.850809</v>
      </c>
      <c r="P606" s="31">
        <v>1298.850809</v>
      </c>
      <c r="Q606" s="37">
        <f t="shared" si="72"/>
        <v>0.000809000000117521</v>
      </c>
      <c r="R606" s="38">
        <f t="shared" si="74"/>
        <v>0.228291904285667</v>
      </c>
      <c r="S606" s="41" t="s">
        <v>2211</v>
      </c>
      <c r="T606" s="41" t="s">
        <v>33</v>
      </c>
      <c r="U606" s="41" t="s">
        <v>2214</v>
      </c>
      <c r="V606" s="70" t="s">
        <v>632</v>
      </c>
      <c r="W606" s="19" t="s">
        <v>33</v>
      </c>
      <c r="X606" s="46"/>
      <c r="Y606" s="19" t="s">
        <v>1355</v>
      </c>
      <c r="Z606" s="42"/>
    </row>
    <row r="607" ht="18" customHeight="1" spans="1:26">
      <c r="A607" s="19">
        <v>604</v>
      </c>
      <c r="B607" s="19" t="s">
        <v>28</v>
      </c>
      <c r="C607" s="19" t="s">
        <v>28</v>
      </c>
      <c r="D607" s="41" t="s">
        <v>2215</v>
      </c>
      <c r="E607" s="23" t="s">
        <v>2216</v>
      </c>
      <c r="F607" s="41" t="s">
        <v>28</v>
      </c>
      <c r="G607" s="41" t="s">
        <v>760</v>
      </c>
      <c r="H607" s="41" t="s">
        <v>2217</v>
      </c>
      <c r="I607" s="41" t="s">
        <v>2218</v>
      </c>
      <c r="J607" s="27">
        <f t="shared" si="73"/>
        <v>0.703844826872386</v>
      </c>
      <c r="K607" s="41" t="s">
        <v>2219</v>
      </c>
      <c r="L607" s="70">
        <v>0.0811948262749034</v>
      </c>
      <c r="M607" s="71">
        <v>895.53</v>
      </c>
      <c r="N607" s="70">
        <v>0.0725346927766614</v>
      </c>
      <c r="O607" s="74">
        <v>895.534762</v>
      </c>
      <c r="P607" s="31">
        <v>895.534762</v>
      </c>
      <c r="Q607" s="37">
        <f t="shared" si="72"/>
        <v>0.00476199999991422</v>
      </c>
      <c r="R607" s="38">
        <f t="shared" si="74"/>
        <v>0.0725350784814474</v>
      </c>
      <c r="S607" s="41" t="s">
        <v>2007</v>
      </c>
      <c r="T607" s="41" t="s">
        <v>33</v>
      </c>
      <c r="U607" s="41" t="s">
        <v>93</v>
      </c>
      <c r="V607" s="70" t="s">
        <v>94</v>
      </c>
      <c r="W607" s="19" t="s">
        <v>33</v>
      </c>
      <c r="X607" s="46"/>
      <c r="Y607" s="19" t="s">
        <v>1355</v>
      </c>
      <c r="Z607" s="42"/>
    </row>
    <row r="608" ht="18" customHeight="1" spans="1:26">
      <c r="A608" s="19">
        <v>605</v>
      </c>
      <c r="B608" s="19" t="s">
        <v>28</v>
      </c>
      <c r="C608" s="19" t="s">
        <v>28</v>
      </c>
      <c r="D608" s="41" t="s">
        <v>2220</v>
      </c>
      <c r="E608" s="23" t="s">
        <v>2221</v>
      </c>
      <c r="F608" s="41" t="s">
        <v>28</v>
      </c>
      <c r="G608" s="41" t="s">
        <v>97</v>
      </c>
      <c r="H608" s="41" t="s">
        <v>2222</v>
      </c>
      <c r="I608" s="41" t="s">
        <v>2223</v>
      </c>
      <c r="J608" s="27">
        <f t="shared" si="73"/>
        <v>0.829215433662329</v>
      </c>
      <c r="K608" s="41" t="s">
        <v>2224</v>
      </c>
      <c r="L608" s="70">
        <v>0.0511425527406643</v>
      </c>
      <c r="M608" s="41" t="s">
        <v>2224</v>
      </c>
      <c r="N608" s="70">
        <v>0.0511425527406643</v>
      </c>
      <c r="O608" s="74">
        <v>171.366987</v>
      </c>
      <c r="P608" s="31">
        <v>171.366987</v>
      </c>
      <c r="Q608" s="37">
        <f t="shared" si="72"/>
        <v>-0.0030129999999815</v>
      </c>
      <c r="R608" s="38">
        <f t="shared" si="74"/>
        <v>0.0511416535604611</v>
      </c>
      <c r="S608" s="41" t="s">
        <v>93</v>
      </c>
      <c r="T608" s="41" t="s">
        <v>33</v>
      </c>
      <c r="U608" s="41" t="s">
        <v>93</v>
      </c>
      <c r="V608" s="70" t="s">
        <v>94</v>
      </c>
      <c r="W608" s="19" t="s">
        <v>33</v>
      </c>
      <c r="X608" s="46"/>
      <c r="Y608" s="19" t="s">
        <v>1355</v>
      </c>
      <c r="Z608" s="42"/>
    </row>
    <row r="609" ht="18" customHeight="1" spans="1:26">
      <c r="A609" s="19">
        <v>606</v>
      </c>
      <c r="B609" s="19" t="s">
        <v>28</v>
      </c>
      <c r="C609" s="19" t="s">
        <v>28</v>
      </c>
      <c r="D609" s="41" t="s">
        <v>2225</v>
      </c>
      <c r="E609" s="23" t="s">
        <v>2226</v>
      </c>
      <c r="F609" s="41" t="s">
        <v>28</v>
      </c>
      <c r="G609" s="41" t="s">
        <v>50</v>
      </c>
      <c r="H609" s="41" t="s">
        <v>2227</v>
      </c>
      <c r="I609" s="41" t="s">
        <v>2228</v>
      </c>
      <c r="J609" s="27">
        <f t="shared" si="73"/>
        <v>0.245737532568451</v>
      </c>
      <c r="K609" s="41" t="s">
        <v>2229</v>
      </c>
      <c r="L609" s="70">
        <v>0.371188493009944</v>
      </c>
      <c r="M609" s="41" t="s">
        <v>2229</v>
      </c>
      <c r="N609" s="70">
        <v>0.371188493009944</v>
      </c>
      <c r="O609" s="74">
        <v>101.15682</v>
      </c>
      <c r="P609" s="31">
        <v>101.15682</v>
      </c>
      <c r="Q609" s="37">
        <f t="shared" si="72"/>
        <v>-0.0031800000000004</v>
      </c>
      <c r="R609" s="38">
        <f t="shared" si="74"/>
        <v>0.371176824569772</v>
      </c>
      <c r="S609" s="41" t="s">
        <v>2230</v>
      </c>
      <c r="T609" s="41" t="s">
        <v>33</v>
      </c>
      <c r="U609" s="41" t="s">
        <v>2230</v>
      </c>
      <c r="V609" s="70" t="s">
        <v>184</v>
      </c>
      <c r="W609" s="19" t="s">
        <v>33</v>
      </c>
      <c r="X609" s="46"/>
      <c r="Y609" s="19" t="s">
        <v>1355</v>
      </c>
      <c r="Z609" s="42"/>
    </row>
    <row r="610" ht="18" customHeight="1" spans="1:26">
      <c r="A610" s="19">
        <v>607</v>
      </c>
      <c r="B610" s="19" t="s">
        <v>28</v>
      </c>
      <c r="C610" s="19" t="s">
        <v>28</v>
      </c>
      <c r="D610" s="41" t="s">
        <v>2231</v>
      </c>
      <c r="E610" s="23" t="s">
        <v>2232</v>
      </c>
      <c r="F610" s="41" t="s">
        <v>28</v>
      </c>
      <c r="G610" s="41" t="s">
        <v>31</v>
      </c>
      <c r="H610" s="41" t="s">
        <v>2233</v>
      </c>
      <c r="I610" s="41" t="s">
        <v>2234</v>
      </c>
      <c r="J610" s="27">
        <f t="shared" si="73"/>
        <v>2.93952270237045</v>
      </c>
      <c r="K610" s="41" t="s">
        <v>2235</v>
      </c>
      <c r="L610" s="70">
        <v>0.201434066194976</v>
      </c>
      <c r="M610" s="41" t="s">
        <v>2235</v>
      </c>
      <c r="N610" s="70">
        <v>0.201434066194976</v>
      </c>
      <c r="O610" s="74">
        <v>296.939445</v>
      </c>
      <c r="P610" s="31">
        <v>296.939445</v>
      </c>
      <c r="Q610" s="37">
        <f t="shared" si="72"/>
        <v>-0.000554999999963002</v>
      </c>
      <c r="R610" s="38">
        <f t="shared" si="74"/>
        <v>0.201433689701722</v>
      </c>
      <c r="S610" s="41" t="s">
        <v>2032</v>
      </c>
      <c r="T610" s="41" t="s">
        <v>33</v>
      </c>
      <c r="U610" s="41" t="s">
        <v>2032</v>
      </c>
      <c r="V610" s="70" t="s">
        <v>81</v>
      </c>
      <c r="W610" s="19" t="s">
        <v>33</v>
      </c>
      <c r="X610" s="46"/>
      <c r="Y610" s="19" t="s">
        <v>1355</v>
      </c>
      <c r="Z610" s="42"/>
    </row>
    <row r="611" ht="18" customHeight="1" spans="1:26">
      <c r="A611" s="19">
        <v>608</v>
      </c>
      <c r="B611" s="19" t="s">
        <v>33</v>
      </c>
      <c r="C611" s="19" t="s">
        <v>33</v>
      </c>
      <c r="D611" s="41" t="s">
        <v>2236</v>
      </c>
      <c r="E611" s="23" t="s">
        <v>2237</v>
      </c>
      <c r="F611" s="41" t="s">
        <v>28</v>
      </c>
      <c r="G611" s="41" t="s">
        <v>744</v>
      </c>
      <c r="H611" s="41" t="s">
        <v>2238</v>
      </c>
      <c r="I611" s="41" t="s">
        <v>2239</v>
      </c>
      <c r="J611" s="27">
        <f t="shared" si="73"/>
        <v>0.492064748069787</v>
      </c>
      <c r="K611" s="41" t="s">
        <v>2240</v>
      </c>
      <c r="L611" s="70">
        <v>0.0535812215111532</v>
      </c>
      <c r="M611" s="71">
        <v>11572.57</v>
      </c>
      <c r="N611" s="70">
        <v>0.049454148728206</v>
      </c>
      <c r="O611" s="74">
        <v>11572.574085</v>
      </c>
      <c r="P611" s="31">
        <v>11572.574085</v>
      </c>
      <c r="Q611" s="37">
        <f t="shared" si="72"/>
        <v>0.00408500000048662</v>
      </c>
      <c r="R611" s="48">
        <f t="shared" si="74"/>
        <v>0.0494541661850196</v>
      </c>
      <c r="S611" s="41" t="s">
        <v>1858</v>
      </c>
      <c r="T611" s="41" t="s">
        <v>33</v>
      </c>
      <c r="U611" s="41" t="s">
        <v>1858</v>
      </c>
      <c r="V611" s="70" t="s">
        <v>363</v>
      </c>
      <c r="W611" s="19" t="s">
        <v>33</v>
      </c>
      <c r="X611" s="77" t="s">
        <v>1391</v>
      </c>
      <c r="Y611" s="19" t="s">
        <v>1355</v>
      </c>
      <c r="Z611" s="42"/>
    </row>
    <row r="612" ht="18" customHeight="1" spans="1:26">
      <c r="A612" s="19">
        <v>609</v>
      </c>
      <c r="B612" s="19" t="s">
        <v>28</v>
      </c>
      <c r="C612" s="19" t="s">
        <v>28</v>
      </c>
      <c r="D612" s="41" t="s">
        <v>2241</v>
      </c>
      <c r="E612" s="23" t="s">
        <v>2242</v>
      </c>
      <c r="F612" s="41" t="s">
        <v>28</v>
      </c>
      <c r="G612" s="41" t="s">
        <v>84</v>
      </c>
      <c r="H612" s="41">
        <v>574.38</v>
      </c>
      <c r="I612" s="41" t="s">
        <v>2243</v>
      </c>
      <c r="J612" s="27">
        <f t="shared" si="73"/>
        <v>0.434712211427975</v>
      </c>
      <c r="K612" s="41" t="s">
        <v>2244</v>
      </c>
      <c r="L612" s="70">
        <v>0.144635771233026</v>
      </c>
      <c r="M612" s="71">
        <v>118.02</v>
      </c>
      <c r="N612" s="70">
        <v>0.143215988932979</v>
      </c>
      <c r="O612" s="74">
        <v>118.028378</v>
      </c>
      <c r="P612" s="31">
        <v>118.028378</v>
      </c>
      <c r="Q612" s="37">
        <f t="shared" si="72"/>
        <v>0.00837800000000755</v>
      </c>
      <c r="R612" s="38">
        <f t="shared" si="74"/>
        <v>0.143226155545039</v>
      </c>
      <c r="S612" s="41" t="s">
        <v>221</v>
      </c>
      <c r="T612" s="41" t="s">
        <v>33</v>
      </c>
      <c r="U612" s="41" t="s">
        <v>221</v>
      </c>
      <c r="V612" s="70" t="s">
        <v>222</v>
      </c>
      <c r="W612" s="19" t="s">
        <v>33</v>
      </c>
      <c r="X612" s="46"/>
      <c r="Y612" s="19" t="s">
        <v>1355</v>
      </c>
      <c r="Z612" s="42"/>
    </row>
    <row r="613" ht="18" customHeight="1" spans="1:26">
      <c r="A613" s="19">
        <v>610</v>
      </c>
      <c r="B613" s="19" t="s">
        <v>28</v>
      </c>
      <c r="C613" s="19" t="s">
        <v>28</v>
      </c>
      <c r="D613" s="41" t="s">
        <v>2245</v>
      </c>
      <c r="E613" s="23" t="s">
        <v>2246</v>
      </c>
      <c r="F613" s="41" t="s">
        <v>28</v>
      </c>
      <c r="G613" s="41" t="s">
        <v>162</v>
      </c>
      <c r="H613" s="41" t="s">
        <v>2247</v>
      </c>
      <c r="I613" s="41" t="s">
        <v>2248</v>
      </c>
      <c r="J613" s="27">
        <f t="shared" si="73"/>
        <v>0.206790805724919</v>
      </c>
      <c r="K613" s="41" t="s">
        <v>2249</v>
      </c>
      <c r="L613" s="70">
        <v>0.0909651033444571</v>
      </c>
      <c r="M613" s="71">
        <v>202.34</v>
      </c>
      <c r="N613" s="70">
        <v>0.067388712374025</v>
      </c>
      <c r="O613" s="74">
        <v>202.335363</v>
      </c>
      <c r="P613" s="31">
        <v>202.335363</v>
      </c>
      <c r="Q613" s="37">
        <f t="shared" si="72"/>
        <v>-0.00463700000000244</v>
      </c>
      <c r="R613" s="38">
        <f t="shared" si="74"/>
        <v>0.0673871680354895</v>
      </c>
      <c r="S613" s="41" t="s">
        <v>2250</v>
      </c>
      <c r="T613" s="41" t="s">
        <v>33</v>
      </c>
      <c r="U613" s="41" t="s">
        <v>2250</v>
      </c>
      <c r="V613" s="70" t="s">
        <v>292</v>
      </c>
      <c r="W613" s="19" t="s">
        <v>33</v>
      </c>
      <c r="X613" s="46"/>
      <c r="Y613" s="19" t="s">
        <v>1355</v>
      </c>
      <c r="Z613" s="42"/>
    </row>
    <row r="614" ht="18" customHeight="1" spans="1:26">
      <c r="A614" s="19">
        <v>611</v>
      </c>
      <c r="B614" s="19" t="s">
        <v>28</v>
      </c>
      <c r="C614" s="19" t="s">
        <v>28</v>
      </c>
      <c r="D614" s="41" t="s">
        <v>2251</v>
      </c>
      <c r="E614" s="23" t="s">
        <v>2252</v>
      </c>
      <c r="F614" s="41" t="s">
        <v>28</v>
      </c>
      <c r="G614" s="41" t="s">
        <v>97</v>
      </c>
      <c r="H614" s="41" t="s">
        <v>2253</v>
      </c>
      <c r="I614" s="41" t="s">
        <v>2254</v>
      </c>
      <c r="J614" s="27">
        <f t="shared" si="73"/>
        <v>0.490944395410415</v>
      </c>
      <c r="K614" s="41" t="s">
        <v>2255</v>
      </c>
      <c r="L614" s="70">
        <v>0.0961142288839952</v>
      </c>
      <c r="M614" s="71">
        <v>40.58</v>
      </c>
      <c r="N614" s="70">
        <v>0.0960905495962681</v>
      </c>
      <c r="O614" s="74">
        <v>40.589302</v>
      </c>
      <c r="P614" s="31">
        <v>40.589302</v>
      </c>
      <c r="Q614" s="37">
        <f t="shared" si="72"/>
        <v>0.00930200000000525</v>
      </c>
      <c r="R614" s="38">
        <f t="shared" si="74"/>
        <v>0.0961125760697118</v>
      </c>
      <c r="S614" s="41" t="s">
        <v>404</v>
      </c>
      <c r="T614" s="41" t="s">
        <v>33</v>
      </c>
      <c r="U614" s="41" t="s">
        <v>221</v>
      </c>
      <c r="V614" s="70" t="s">
        <v>222</v>
      </c>
      <c r="W614" s="19" t="s">
        <v>33</v>
      </c>
      <c r="X614" s="46"/>
      <c r="Y614" s="19" t="s">
        <v>1355</v>
      </c>
      <c r="Z614" s="42"/>
    </row>
    <row r="615" ht="18" customHeight="1" spans="1:26">
      <c r="A615" s="19">
        <v>612</v>
      </c>
      <c r="B615" s="19" t="s">
        <v>28</v>
      </c>
      <c r="C615" s="19" t="s">
        <v>28</v>
      </c>
      <c r="D615" s="41" t="s">
        <v>2256</v>
      </c>
      <c r="E615" s="23" t="s">
        <v>2257</v>
      </c>
      <c r="F615" s="41" t="s">
        <v>28</v>
      </c>
      <c r="G615" s="41" t="s">
        <v>31</v>
      </c>
      <c r="H615" s="41" t="s">
        <v>2258</v>
      </c>
      <c r="I615" s="41" t="s">
        <v>2259</v>
      </c>
      <c r="J615" s="27">
        <f t="shared" si="73"/>
        <v>1.53406034273887</v>
      </c>
      <c r="K615" s="41" t="s">
        <v>2260</v>
      </c>
      <c r="L615" s="70">
        <v>0.0577911780983087</v>
      </c>
      <c r="M615" s="71">
        <v>622.43</v>
      </c>
      <c r="N615" s="70">
        <v>0.0504345965953426</v>
      </c>
      <c r="O615" s="74">
        <v>622.426708</v>
      </c>
      <c r="P615" s="31">
        <v>622.426708</v>
      </c>
      <c r="Q615" s="37">
        <f t="shared" si="72"/>
        <v>-0.00329199999998764</v>
      </c>
      <c r="R615" s="38">
        <f t="shared" si="74"/>
        <v>0.050434329849376</v>
      </c>
      <c r="S615" s="41" t="s">
        <v>245</v>
      </c>
      <c r="T615" s="41" t="s">
        <v>33</v>
      </c>
      <c r="U615" s="41" t="s">
        <v>1048</v>
      </c>
      <c r="V615" s="70" t="s">
        <v>89</v>
      </c>
      <c r="W615" s="19" t="s">
        <v>33</v>
      </c>
      <c r="X615" s="46"/>
      <c r="Y615" s="19" t="s">
        <v>1355</v>
      </c>
      <c r="Z615" s="42"/>
    </row>
    <row r="616" ht="18" customHeight="1" spans="1:26">
      <c r="A616" s="19">
        <v>613</v>
      </c>
      <c r="B616" s="19" t="s">
        <v>28</v>
      </c>
      <c r="C616" s="19" t="s">
        <v>28</v>
      </c>
      <c r="D616" s="41" t="s">
        <v>2261</v>
      </c>
      <c r="E616" s="23" t="s">
        <v>2262</v>
      </c>
      <c r="F616" s="41" t="s">
        <v>28</v>
      </c>
      <c r="G616" s="41" t="s">
        <v>84</v>
      </c>
      <c r="H616" s="41" t="s">
        <v>2263</v>
      </c>
      <c r="I616" s="41" t="s">
        <v>2264</v>
      </c>
      <c r="J616" s="27">
        <f t="shared" si="73"/>
        <v>0.731154126663399</v>
      </c>
      <c r="K616" s="41" t="s">
        <v>2265</v>
      </c>
      <c r="L616" s="70">
        <v>0.0736988231394</v>
      </c>
      <c r="M616" s="71">
        <v>105.6</v>
      </c>
      <c r="N616" s="70">
        <v>0.0729322061992375</v>
      </c>
      <c r="O616" s="74">
        <v>105.602387</v>
      </c>
      <c r="P616" s="31">
        <v>105.602387</v>
      </c>
      <c r="Q616" s="37">
        <f t="shared" si="72"/>
        <v>0.00238700000001302</v>
      </c>
      <c r="R616" s="38">
        <f t="shared" si="74"/>
        <v>0.0729338547709818</v>
      </c>
      <c r="S616" s="41" t="s">
        <v>2266</v>
      </c>
      <c r="T616" s="41" t="s">
        <v>33</v>
      </c>
      <c r="U616" s="41" t="s">
        <v>2266</v>
      </c>
      <c r="V616" s="70" t="s">
        <v>180</v>
      </c>
      <c r="W616" s="19" t="s">
        <v>33</v>
      </c>
      <c r="X616" s="46"/>
      <c r="Y616" s="19" t="s">
        <v>1355</v>
      </c>
      <c r="Z616" s="42"/>
    </row>
    <row r="617" ht="18" customHeight="1" spans="1:26">
      <c r="A617" s="19">
        <v>614</v>
      </c>
      <c r="B617" s="19" t="s">
        <v>28</v>
      </c>
      <c r="C617" s="19" t="s">
        <v>28</v>
      </c>
      <c r="D617" s="41" t="s">
        <v>2267</v>
      </c>
      <c r="E617" s="23" t="s">
        <v>2268</v>
      </c>
      <c r="F617" s="41" t="s">
        <v>28</v>
      </c>
      <c r="G617" s="41" t="s">
        <v>31</v>
      </c>
      <c r="H617" s="41" t="s">
        <v>2269</v>
      </c>
      <c r="I617" s="41" t="s">
        <v>2270</v>
      </c>
      <c r="J617" s="27">
        <f t="shared" si="73"/>
        <v>0.366666387588851</v>
      </c>
      <c r="K617" s="41" t="s">
        <v>2271</v>
      </c>
      <c r="L617" s="70">
        <v>0.264868043813865</v>
      </c>
      <c r="M617" s="71">
        <v>375.64</v>
      </c>
      <c r="N617" s="70">
        <v>0.2301208066848</v>
      </c>
      <c r="O617" s="74">
        <v>375.643397</v>
      </c>
      <c r="P617" s="31">
        <v>375.643397</v>
      </c>
      <c r="Q617" s="37">
        <f t="shared" si="72"/>
        <v>0.00339700000000676</v>
      </c>
      <c r="R617" s="38">
        <f t="shared" si="74"/>
        <v>0.230122887720846</v>
      </c>
      <c r="S617" s="41" t="s">
        <v>2272</v>
      </c>
      <c r="T617" s="41" t="s">
        <v>33</v>
      </c>
      <c r="U617" s="41" t="s">
        <v>2273</v>
      </c>
      <c r="V617" s="70" t="s">
        <v>1273</v>
      </c>
      <c r="W617" s="19" t="s">
        <v>33</v>
      </c>
      <c r="X617" s="46"/>
      <c r="Y617" s="19" t="s">
        <v>1355</v>
      </c>
      <c r="Z617" s="42"/>
    </row>
    <row r="618" ht="18" customHeight="1" spans="1:26">
      <c r="A618" s="19">
        <v>615</v>
      </c>
      <c r="B618" s="19" t="s">
        <v>28</v>
      </c>
      <c r="C618" s="19" t="s">
        <v>28</v>
      </c>
      <c r="D618" s="41" t="s">
        <v>2274</v>
      </c>
      <c r="E618" s="23" t="s">
        <v>2275</v>
      </c>
      <c r="F618" s="41" t="s">
        <v>28</v>
      </c>
      <c r="G618" s="41" t="s">
        <v>50</v>
      </c>
      <c r="H618" s="41" t="s">
        <v>2276</v>
      </c>
      <c r="I618" s="41" t="s">
        <v>2277</v>
      </c>
      <c r="J618" s="27">
        <f t="shared" si="73"/>
        <v>0.214692893422045</v>
      </c>
      <c r="K618" s="41" t="s">
        <v>2278</v>
      </c>
      <c r="L618" s="70">
        <v>0.102597158984328</v>
      </c>
      <c r="M618" s="41" t="s">
        <v>2278</v>
      </c>
      <c r="N618" s="70">
        <v>0.102597158984328</v>
      </c>
      <c r="O618" s="74">
        <v>300.81711</v>
      </c>
      <c r="P618" s="31">
        <v>300.81711</v>
      </c>
      <c r="Q618" s="37">
        <f t="shared" si="72"/>
        <v>-0.00288999999997941</v>
      </c>
      <c r="R618" s="38">
        <f t="shared" si="74"/>
        <v>0.10259617332583</v>
      </c>
      <c r="S618" s="41" t="s">
        <v>2279</v>
      </c>
      <c r="T618" s="41" t="s">
        <v>33</v>
      </c>
      <c r="U618" s="41" t="s">
        <v>2279</v>
      </c>
      <c r="V618" s="70" t="s">
        <v>405</v>
      </c>
      <c r="W618" s="19" t="s">
        <v>33</v>
      </c>
      <c r="X618" s="46"/>
      <c r="Y618" s="19" t="s">
        <v>1355</v>
      </c>
      <c r="Z618" s="42"/>
    </row>
    <row r="619" ht="18" customHeight="1" spans="1:26">
      <c r="A619" s="19">
        <v>616</v>
      </c>
      <c r="B619" s="19" t="s">
        <v>33</v>
      </c>
      <c r="C619" s="19" t="s">
        <v>33</v>
      </c>
      <c r="D619" s="41" t="s">
        <v>2280</v>
      </c>
      <c r="E619" s="23" t="s">
        <v>2281</v>
      </c>
      <c r="F619" s="41" t="s">
        <v>28</v>
      </c>
      <c r="G619" s="41" t="s">
        <v>97</v>
      </c>
      <c r="H619" s="41" t="s">
        <v>2282</v>
      </c>
      <c r="I619" s="41" t="s">
        <v>2283</v>
      </c>
      <c r="J619" s="27">
        <f t="shared" si="73"/>
        <v>0.277522586076197</v>
      </c>
      <c r="K619" s="41" t="s">
        <v>2284</v>
      </c>
      <c r="L619" s="70" t="e">
        <v>#VALUE!</v>
      </c>
      <c r="M619" s="71">
        <v>299.37</v>
      </c>
      <c r="N619" s="70">
        <v>0.0503231662730398</v>
      </c>
      <c r="O619" s="74">
        <v>299.372266</v>
      </c>
      <c r="P619" s="83"/>
      <c r="Q619" s="37">
        <f t="shared" si="72"/>
        <v>0.00226600000002009</v>
      </c>
      <c r="R619" s="48">
        <f t="shared" si="74"/>
        <v>0</v>
      </c>
      <c r="S619" s="41" t="s">
        <v>163</v>
      </c>
      <c r="T619" s="41" t="s">
        <v>33</v>
      </c>
      <c r="U619" s="41" t="s">
        <v>2285</v>
      </c>
      <c r="V619" s="70" t="s">
        <v>2286</v>
      </c>
      <c r="W619" s="19" t="s">
        <v>33</v>
      </c>
      <c r="X619" s="46" t="s">
        <v>2287</v>
      </c>
      <c r="Y619" s="19" t="s">
        <v>1355</v>
      </c>
      <c r="Z619" s="42"/>
    </row>
    <row r="620" ht="18" customHeight="1" spans="1:26">
      <c r="A620" s="19">
        <v>617</v>
      </c>
      <c r="B620" s="19" t="s">
        <v>28</v>
      </c>
      <c r="C620" s="19" t="s">
        <v>28</v>
      </c>
      <c r="D620" s="41" t="s">
        <v>2288</v>
      </c>
      <c r="E620" s="23" t="s">
        <v>2289</v>
      </c>
      <c r="F620" s="41" t="s">
        <v>28</v>
      </c>
      <c r="G620" s="41" t="s">
        <v>760</v>
      </c>
      <c r="H620" s="41" t="s">
        <v>2290</v>
      </c>
      <c r="I620" s="41" t="s">
        <v>2291</v>
      </c>
      <c r="J620" s="27">
        <f t="shared" si="73"/>
        <v>0.686924097956088</v>
      </c>
      <c r="K620" s="41" t="s">
        <v>2292</v>
      </c>
      <c r="L620" s="70">
        <v>0.164293627740311</v>
      </c>
      <c r="M620" s="84">
        <v>3295.06</v>
      </c>
      <c r="N620" s="70">
        <v>0.136673271384208</v>
      </c>
      <c r="O620" s="74">
        <v>3295.061478</v>
      </c>
      <c r="P620" s="31">
        <v>3295.061478</v>
      </c>
      <c r="Q620" s="37">
        <f t="shared" si="72"/>
        <v>0.00147800000013376</v>
      </c>
      <c r="R620" s="38">
        <f t="shared" si="74"/>
        <v>0.136673332689038</v>
      </c>
      <c r="S620" s="41" t="s">
        <v>387</v>
      </c>
      <c r="T620" s="41" t="s">
        <v>33</v>
      </c>
      <c r="U620" s="41" t="s">
        <v>2279</v>
      </c>
      <c r="V620" s="70" t="s">
        <v>405</v>
      </c>
      <c r="W620" s="19" t="s">
        <v>33</v>
      </c>
      <c r="X620" s="46"/>
      <c r="Y620" s="19" t="s">
        <v>1355</v>
      </c>
      <c r="Z620" s="42"/>
    </row>
    <row r="621" ht="18" customHeight="1" spans="1:26">
      <c r="A621" s="19">
        <v>618</v>
      </c>
      <c r="B621" s="19" t="s">
        <v>33</v>
      </c>
      <c r="C621" s="22" t="s">
        <v>33</v>
      </c>
      <c r="D621" s="41" t="s">
        <v>2293</v>
      </c>
      <c r="E621" s="23" t="s">
        <v>2294</v>
      </c>
      <c r="F621" s="76" t="s">
        <v>33</v>
      </c>
      <c r="G621" s="41" t="s">
        <v>45</v>
      </c>
      <c r="H621" s="41" t="s">
        <v>2295</v>
      </c>
      <c r="I621" s="41" t="s">
        <v>2296</v>
      </c>
      <c r="J621" s="70">
        <v>1.44816019516162</v>
      </c>
      <c r="K621" s="41" t="s">
        <v>2297</v>
      </c>
      <c r="L621" s="70">
        <v>0.205055013493876</v>
      </c>
      <c r="M621" s="71">
        <v>161.99</v>
      </c>
      <c r="N621" s="70">
        <v>0.168144073074528</v>
      </c>
      <c r="O621" s="75"/>
      <c r="P621" s="70"/>
      <c r="Q621" s="39">
        <f t="shared" si="72"/>
        <v>-161.99</v>
      </c>
      <c r="R621" s="70"/>
      <c r="S621" s="41" t="s">
        <v>216</v>
      </c>
      <c r="T621" s="41" t="s">
        <v>33</v>
      </c>
      <c r="U621" s="41" t="s">
        <v>171</v>
      </c>
      <c r="V621" s="70" t="s">
        <v>136</v>
      </c>
      <c r="W621" s="19" t="s">
        <v>33</v>
      </c>
      <c r="X621" s="41" t="s">
        <v>1896</v>
      </c>
      <c r="Y621" s="19" t="s">
        <v>1355</v>
      </c>
      <c r="Z621" s="42"/>
    </row>
    <row r="622" ht="18" customHeight="1" spans="1:26">
      <c r="A622" s="19">
        <v>619</v>
      </c>
      <c r="B622" s="19" t="s">
        <v>28</v>
      </c>
      <c r="C622" s="19" t="s">
        <v>28</v>
      </c>
      <c r="D622" s="41" t="s">
        <v>2298</v>
      </c>
      <c r="E622" s="23" t="s">
        <v>2299</v>
      </c>
      <c r="F622" s="41" t="s">
        <v>28</v>
      </c>
      <c r="G622" s="41" t="s">
        <v>2300</v>
      </c>
      <c r="H622" s="41" t="s">
        <v>2301</v>
      </c>
      <c r="I622" s="41" t="s">
        <v>2302</v>
      </c>
      <c r="J622" s="27">
        <f>(I622-H622)/H622</f>
        <v>0.727361766125738</v>
      </c>
      <c r="K622" s="41" t="s">
        <v>2303</v>
      </c>
      <c r="L622" s="70">
        <v>0.0825520182517353</v>
      </c>
      <c r="M622" s="71">
        <v>305.73</v>
      </c>
      <c r="N622" s="70">
        <v>0.0821569939456479</v>
      </c>
      <c r="O622" s="74">
        <v>305.733353</v>
      </c>
      <c r="P622" s="31">
        <v>305.733353</v>
      </c>
      <c r="Q622" s="37">
        <f t="shared" si="72"/>
        <v>0.00335299999994731</v>
      </c>
      <c r="R622" s="38">
        <f>P622/I622</f>
        <v>0.0821578949772794</v>
      </c>
      <c r="S622" s="41" t="s">
        <v>2266</v>
      </c>
      <c r="T622" s="41" t="s">
        <v>33</v>
      </c>
      <c r="U622" s="41" t="s">
        <v>2266</v>
      </c>
      <c r="V622" s="70" t="s">
        <v>180</v>
      </c>
      <c r="W622" s="19" t="s">
        <v>33</v>
      </c>
      <c r="X622" s="46"/>
      <c r="Y622" s="19" t="s">
        <v>1355</v>
      </c>
      <c r="Z622" s="42"/>
    </row>
    <row r="623" ht="18" customHeight="1" spans="1:26">
      <c r="A623" s="19">
        <v>620</v>
      </c>
      <c r="B623" s="19" t="s">
        <v>28</v>
      </c>
      <c r="C623" s="19" t="s">
        <v>28</v>
      </c>
      <c r="D623" s="41" t="s">
        <v>2304</v>
      </c>
      <c r="E623" s="23" t="s">
        <v>2305</v>
      </c>
      <c r="F623" s="41" t="s">
        <v>28</v>
      </c>
      <c r="G623" s="41" t="s">
        <v>31</v>
      </c>
      <c r="H623" s="41" t="s">
        <v>2306</v>
      </c>
      <c r="I623" s="41" t="s">
        <v>2307</v>
      </c>
      <c r="J623" s="27">
        <f>(I623-H623)/H623</f>
        <v>0.378223115133874</v>
      </c>
      <c r="K623" s="41" t="s">
        <v>2308</v>
      </c>
      <c r="L623" s="70">
        <v>0.0716347870544699</v>
      </c>
      <c r="M623" s="71">
        <v>621.55</v>
      </c>
      <c r="N623" s="70">
        <v>0.0630508261377654</v>
      </c>
      <c r="O623" s="74">
        <v>621.548533</v>
      </c>
      <c r="P623" s="31">
        <v>621.548533</v>
      </c>
      <c r="Q623" s="37">
        <f t="shared" si="72"/>
        <v>-0.00146699999993416</v>
      </c>
      <c r="R623" s="38">
        <f>P623/I623</f>
        <v>0.063050677323411</v>
      </c>
      <c r="S623" s="41" t="s">
        <v>40</v>
      </c>
      <c r="T623" s="41" t="s">
        <v>33</v>
      </c>
      <c r="U623" s="41" t="s">
        <v>41</v>
      </c>
      <c r="V623" s="70" t="s">
        <v>42</v>
      </c>
      <c r="W623" s="19" t="s">
        <v>33</v>
      </c>
      <c r="X623" s="46"/>
      <c r="Y623" s="19" t="s">
        <v>1355</v>
      </c>
      <c r="Z623" s="42"/>
    </row>
    <row r="624" ht="18" customHeight="1" spans="1:26">
      <c r="A624" s="19">
        <v>621</v>
      </c>
      <c r="B624" s="19" t="s">
        <v>28</v>
      </c>
      <c r="C624" s="19" t="s">
        <v>28</v>
      </c>
      <c r="D624" s="41" t="s">
        <v>2309</v>
      </c>
      <c r="E624" s="23" t="s">
        <v>2310</v>
      </c>
      <c r="F624" s="41" t="s">
        <v>28</v>
      </c>
      <c r="G624" s="41" t="s">
        <v>31</v>
      </c>
      <c r="H624" s="41" t="s">
        <v>2311</v>
      </c>
      <c r="I624" s="41" t="s">
        <v>2312</v>
      </c>
      <c r="J624" s="27">
        <f>(I624-H624)/H624</f>
        <v>1.48007066798836</v>
      </c>
      <c r="K624" s="41">
        <v>173.08</v>
      </c>
      <c r="L624" s="70">
        <v>0.0557896060108885</v>
      </c>
      <c r="M624" s="71">
        <v>173.08</v>
      </c>
      <c r="N624" s="70">
        <v>0.0557896060108885</v>
      </c>
      <c r="O624" s="74">
        <v>173.08033</v>
      </c>
      <c r="P624" s="32">
        <v>173.08</v>
      </c>
      <c r="Q624" s="37">
        <f t="shared" si="72"/>
        <v>0.00032999999999106</v>
      </c>
      <c r="R624" s="38">
        <f>P624/I624</f>
        <v>0.0557896060108885</v>
      </c>
      <c r="S624" s="41" t="s">
        <v>2230</v>
      </c>
      <c r="T624" s="41" t="s">
        <v>33</v>
      </c>
      <c r="U624" s="41" t="s">
        <v>2230</v>
      </c>
      <c r="V624" s="70" t="s">
        <v>184</v>
      </c>
      <c r="W624" s="19" t="s">
        <v>33</v>
      </c>
      <c r="X624" s="46"/>
      <c r="Y624" s="19" t="s">
        <v>1355</v>
      </c>
      <c r="Z624" s="42"/>
    </row>
    <row r="625" ht="18" customHeight="1" spans="1:26">
      <c r="A625" s="19">
        <v>622</v>
      </c>
      <c r="B625" s="19" t="s">
        <v>33</v>
      </c>
      <c r="C625" s="22" t="s">
        <v>33</v>
      </c>
      <c r="D625" s="41" t="s">
        <v>2313</v>
      </c>
      <c r="E625" s="23" t="s">
        <v>2314</v>
      </c>
      <c r="F625" s="76" t="s">
        <v>33</v>
      </c>
      <c r="G625" s="41" t="s">
        <v>97</v>
      </c>
      <c r="H625" s="41" t="s">
        <v>2315</v>
      </c>
      <c r="I625" s="41" t="s">
        <v>2316</v>
      </c>
      <c r="J625" s="70">
        <v>0.530631657674797</v>
      </c>
      <c r="K625" s="41" t="s">
        <v>2317</v>
      </c>
      <c r="L625" s="70">
        <v>0.0869047506095999</v>
      </c>
      <c r="M625" s="71"/>
      <c r="N625" s="70">
        <v>0</v>
      </c>
      <c r="O625" s="75"/>
      <c r="P625" s="70"/>
      <c r="Q625" s="37">
        <f t="shared" si="72"/>
        <v>0</v>
      </c>
      <c r="R625" s="70"/>
      <c r="S625" s="41"/>
      <c r="T625" s="41" t="s">
        <v>33</v>
      </c>
      <c r="U625" s="41" t="s">
        <v>163</v>
      </c>
      <c r="V625" s="70" t="s">
        <v>246</v>
      </c>
      <c r="W625" s="19" t="s">
        <v>33</v>
      </c>
      <c r="X625" s="41" t="s">
        <v>1896</v>
      </c>
      <c r="Y625" s="19" t="s">
        <v>1355</v>
      </c>
      <c r="Z625" s="42"/>
    </row>
    <row r="626" ht="18" customHeight="1" spans="1:26">
      <c r="A626" s="19">
        <v>623</v>
      </c>
      <c r="B626" s="19" t="s">
        <v>33</v>
      </c>
      <c r="C626" s="22" t="s">
        <v>33</v>
      </c>
      <c r="D626" s="41" t="s">
        <v>2318</v>
      </c>
      <c r="E626" s="23" t="s">
        <v>2319</v>
      </c>
      <c r="F626" s="76" t="s">
        <v>33</v>
      </c>
      <c r="G626" s="41" t="s">
        <v>84</v>
      </c>
      <c r="H626" s="41" t="s">
        <v>2320</v>
      </c>
      <c r="I626" s="41" t="s">
        <v>2321</v>
      </c>
      <c r="J626" s="70">
        <v>34.9331759149941</v>
      </c>
      <c r="K626" s="41" t="s">
        <v>2322</v>
      </c>
      <c r="L626" s="70">
        <v>1.03266590877728</v>
      </c>
      <c r="M626" s="71">
        <v>1245.22</v>
      </c>
      <c r="N626" s="70">
        <v>0.818270829363176</v>
      </c>
      <c r="O626" s="75"/>
      <c r="P626" s="70"/>
      <c r="Q626" s="39">
        <f t="shared" si="72"/>
        <v>-1245.22</v>
      </c>
      <c r="R626" s="70"/>
      <c r="S626" s="41" t="s">
        <v>2323</v>
      </c>
      <c r="T626" s="41" t="s">
        <v>33</v>
      </c>
      <c r="U626" s="41" t="s">
        <v>2324</v>
      </c>
      <c r="V626" s="70" t="s">
        <v>475</v>
      </c>
      <c r="W626" s="19" t="s">
        <v>33</v>
      </c>
      <c r="X626" s="41" t="s">
        <v>1896</v>
      </c>
      <c r="Y626" s="19" t="s">
        <v>1355</v>
      </c>
      <c r="Z626" s="42"/>
    </row>
    <row r="627" ht="18" customHeight="1" spans="1:26">
      <c r="A627" s="19">
        <v>624</v>
      </c>
      <c r="B627" s="19" t="s">
        <v>28</v>
      </c>
      <c r="C627" s="19" t="s">
        <v>28</v>
      </c>
      <c r="D627" s="41" t="s">
        <v>2325</v>
      </c>
      <c r="E627" s="23" t="s">
        <v>2326</v>
      </c>
      <c r="F627" s="41" t="s">
        <v>28</v>
      </c>
      <c r="G627" s="41" t="s">
        <v>50</v>
      </c>
      <c r="H627" s="41" t="s">
        <v>2327</v>
      </c>
      <c r="I627" s="41" t="s">
        <v>2328</v>
      </c>
      <c r="J627" s="27">
        <f>(I627-H627)/H627</f>
        <v>0.776411391347921</v>
      </c>
      <c r="K627" s="41" t="s">
        <v>2329</v>
      </c>
      <c r="L627" s="70">
        <v>0.457952822537992</v>
      </c>
      <c r="M627" s="71">
        <v>372.79</v>
      </c>
      <c r="N627" s="70">
        <v>0.43814863133646</v>
      </c>
      <c r="O627" s="74">
        <v>372.790527</v>
      </c>
      <c r="P627" s="31">
        <v>372.790527</v>
      </c>
      <c r="Q627" s="37">
        <f t="shared" si="72"/>
        <v>0.000526999999976852</v>
      </c>
      <c r="R627" s="38">
        <f>P627/I627</f>
        <v>0.438149250731639</v>
      </c>
      <c r="S627" s="41" t="s">
        <v>2050</v>
      </c>
      <c r="T627" s="41" t="s">
        <v>33</v>
      </c>
      <c r="U627" s="41" t="s">
        <v>1048</v>
      </c>
      <c r="V627" s="70" t="s">
        <v>89</v>
      </c>
      <c r="W627" s="19" t="s">
        <v>33</v>
      </c>
      <c r="X627" s="46"/>
      <c r="Y627" s="19" t="s">
        <v>1355</v>
      </c>
      <c r="Z627" s="42"/>
    </row>
    <row r="628" ht="18" customHeight="1" spans="1:26">
      <c r="A628" s="19">
        <v>625</v>
      </c>
      <c r="B628" s="19" t="s">
        <v>28</v>
      </c>
      <c r="C628" s="19" t="s">
        <v>28</v>
      </c>
      <c r="D628" s="41" t="s">
        <v>2330</v>
      </c>
      <c r="E628" s="23" t="s">
        <v>2331</v>
      </c>
      <c r="F628" s="41" t="s">
        <v>28</v>
      </c>
      <c r="G628" s="41" t="s">
        <v>31</v>
      </c>
      <c r="H628" s="41" t="s">
        <v>2332</v>
      </c>
      <c r="I628" s="41" t="s">
        <v>2333</v>
      </c>
      <c r="J628" s="27">
        <f>(I628-H628)/H628</f>
        <v>0.462174267857716</v>
      </c>
      <c r="K628" s="41" t="s">
        <v>2334</v>
      </c>
      <c r="L628" s="70">
        <v>0.0737091822172611</v>
      </c>
      <c r="M628" s="41" t="s">
        <v>2334</v>
      </c>
      <c r="N628" s="70">
        <v>0.0737091822172611</v>
      </c>
      <c r="O628" s="74">
        <v>637.879725</v>
      </c>
      <c r="P628" s="31">
        <v>637.879725</v>
      </c>
      <c r="Q628" s="37">
        <f t="shared" si="72"/>
        <v>-0.000274999999987813</v>
      </c>
      <c r="R628" s="38">
        <f>P628/I628</f>
        <v>0.073709150440085</v>
      </c>
      <c r="S628" s="41" t="s">
        <v>1048</v>
      </c>
      <c r="T628" s="41" t="s">
        <v>33</v>
      </c>
      <c r="U628" s="41" t="s">
        <v>1048</v>
      </c>
      <c r="V628" s="70" t="s">
        <v>89</v>
      </c>
      <c r="W628" s="19" t="s">
        <v>33</v>
      </c>
      <c r="X628" s="46"/>
      <c r="Y628" s="19" t="s">
        <v>1355</v>
      </c>
      <c r="Z628" s="42"/>
    </row>
    <row r="629" ht="18" customHeight="1" spans="1:26">
      <c r="A629" s="19">
        <v>626</v>
      </c>
      <c r="B629" s="19" t="s">
        <v>33</v>
      </c>
      <c r="C629" s="22" t="s">
        <v>33</v>
      </c>
      <c r="D629" s="41" t="s">
        <v>2335</v>
      </c>
      <c r="E629" s="23" t="s">
        <v>2336</v>
      </c>
      <c r="F629" s="76" t="s">
        <v>33</v>
      </c>
      <c r="G629" s="41" t="s">
        <v>50</v>
      </c>
      <c r="H629" s="41">
        <v>569.28</v>
      </c>
      <c r="I629" s="41">
        <v>360.38</v>
      </c>
      <c r="J629" s="70">
        <v>0.579665908208003</v>
      </c>
      <c r="K629" s="41" t="s">
        <v>2337</v>
      </c>
      <c r="L629" s="70">
        <v>0.243061410905003</v>
      </c>
      <c r="M629" s="71"/>
      <c r="N629" s="70">
        <v>0</v>
      </c>
      <c r="O629" s="75"/>
      <c r="P629" s="70"/>
      <c r="Q629" s="37">
        <f t="shared" si="72"/>
        <v>0</v>
      </c>
      <c r="R629" s="70"/>
      <c r="S629" s="41"/>
      <c r="T629" s="41" t="s">
        <v>33</v>
      </c>
      <c r="U629" s="41" t="s">
        <v>139</v>
      </c>
      <c r="V629" s="70" t="s">
        <v>81</v>
      </c>
      <c r="W629" s="19" t="s">
        <v>33</v>
      </c>
      <c r="X629" s="41" t="s">
        <v>1896</v>
      </c>
      <c r="Y629" s="19" t="s">
        <v>1355</v>
      </c>
      <c r="Z629" s="42"/>
    </row>
    <row r="630" ht="18" customHeight="1" spans="1:26">
      <c r="A630" s="19">
        <v>627</v>
      </c>
      <c r="B630" s="19" t="s">
        <v>28</v>
      </c>
      <c r="C630" s="19" t="s">
        <v>28</v>
      </c>
      <c r="D630" s="41" t="s">
        <v>2338</v>
      </c>
      <c r="E630" s="23" t="s">
        <v>2339</v>
      </c>
      <c r="F630" s="41" t="s">
        <v>28</v>
      </c>
      <c r="G630" s="41" t="s">
        <v>2340</v>
      </c>
      <c r="H630" s="41" t="s">
        <v>2341</v>
      </c>
      <c r="I630" s="41" t="s">
        <v>2342</v>
      </c>
      <c r="J630" s="27">
        <f>(I630-H630)/H630</f>
        <v>0.278617261437007</v>
      </c>
      <c r="K630" s="41" t="s">
        <v>2343</v>
      </c>
      <c r="L630" s="70">
        <v>0.0520003190251592</v>
      </c>
      <c r="M630" s="41" t="s">
        <v>2343</v>
      </c>
      <c r="N630" s="70">
        <v>0.0520003190251592</v>
      </c>
      <c r="O630" s="74">
        <v>665.02602</v>
      </c>
      <c r="P630" s="31">
        <v>665.02602</v>
      </c>
      <c r="Q630" s="37">
        <f t="shared" si="72"/>
        <v>-0.00397999999995591</v>
      </c>
      <c r="R630" s="38">
        <f>P630/I630</f>
        <v>0.0520000078192441</v>
      </c>
      <c r="S630" s="41" t="s">
        <v>478</v>
      </c>
      <c r="T630" s="41" t="s">
        <v>33</v>
      </c>
      <c r="U630" s="41" t="s">
        <v>478</v>
      </c>
      <c r="V630" s="70" t="s">
        <v>204</v>
      </c>
      <c r="W630" s="19" t="s">
        <v>33</v>
      </c>
      <c r="X630" s="46"/>
      <c r="Y630" s="19" t="s">
        <v>1355</v>
      </c>
      <c r="Z630" s="42"/>
    </row>
    <row r="631" ht="18" customHeight="1" spans="1:26">
      <c r="A631" s="19">
        <v>628</v>
      </c>
      <c r="B631" s="19" t="s">
        <v>28</v>
      </c>
      <c r="C631" s="19" t="s">
        <v>28</v>
      </c>
      <c r="D631" s="41" t="s">
        <v>2344</v>
      </c>
      <c r="E631" s="23" t="s">
        <v>2345</v>
      </c>
      <c r="F631" s="41" t="s">
        <v>28</v>
      </c>
      <c r="G631" s="41" t="s">
        <v>50</v>
      </c>
      <c r="H631" s="41" t="s">
        <v>2346</v>
      </c>
      <c r="I631" s="41" t="s">
        <v>2347</v>
      </c>
      <c r="J631" s="27">
        <f>(I631-H631)/H631</f>
        <v>2.96981467461075</v>
      </c>
      <c r="K631" s="41">
        <v>2655.33</v>
      </c>
      <c r="L631" s="70">
        <v>0.550446106518296</v>
      </c>
      <c r="M631" s="41" t="s">
        <v>2348</v>
      </c>
      <c r="N631" s="70">
        <v>0.546453536098973</v>
      </c>
      <c r="O631" s="74">
        <v>2636.072626</v>
      </c>
      <c r="P631" s="31">
        <v>2636.072626</v>
      </c>
      <c r="Q631" s="37">
        <f t="shared" si="72"/>
        <v>0.00262599999996382</v>
      </c>
      <c r="R631" s="38">
        <f>P631/I631</f>
        <v>0.546454080465012</v>
      </c>
      <c r="S631" s="41" t="s">
        <v>2349</v>
      </c>
      <c r="T631" s="41" t="s">
        <v>33</v>
      </c>
      <c r="U631" s="41" t="s">
        <v>2349</v>
      </c>
      <c r="V631" s="70" t="s">
        <v>725</v>
      </c>
      <c r="W631" s="19" t="s">
        <v>33</v>
      </c>
      <c r="X631" s="46"/>
      <c r="Y631" s="19" t="s">
        <v>1355</v>
      </c>
      <c r="Z631" s="42"/>
    </row>
    <row r="632" ht="18" customHeight="1" spans="1:26">
      <c r="A632" s="19">
        <v>629</v>
      </c>
      <c r="B632" s="19" t="s">
        <v>28</v>
      </c>
      <c r="C632" s="19" t="s">
        <v>28</v>
      </c>
      <c r="D632" s="41" t="s">
        <v>2350</v>
      </c>
      <c r="E632" s="23" t="s">
        <v>2351</v>
      </c>
      <c r="F632" s="41" t="s">
        <v>28</v>
      </c>
      <c r="G632" s="41" t="s">
        <v>2352</v>
      </c>
      <c r="H632" s="41" t="s">
        <v>2353</v>
      </c>
      <c r="I632" s="41" t="s">
        <v>2354</v>
      </c>
      <c r="J632" s="27">
        <f>(I632-H632)/H632</f>
        <v>2.58023238711575</v>
      </c>
      <c r="K632" s="41" t="s">
        <v>2355</v>
      </c>
      <c r="L632" s="70">
        <v>0.256922192095966</v>
      </c>
      <c r="M632" s="41" t="s">
        <v>2355</v>
      </c>
      <c r="N632" s="70">
        <v>0.256922192095966</v>
      </c>
      <c r="O632" s="74">
        <v>62.539211</v>
      </c>
      <c r="P632" s="31">
        <v>62.539211</v>
      </c>
      <c r="Q632" s="37">
        <f t="shared" si="72"/>
        <v>-0.000788999999997486</v>
      </c>
      <c r="R632" s="38">
        <f>P632/I632</f>
        <v>0.256918950784652</v>
      </c>
      <c r="S632" s="41" t="s">
        <v>2356</v>
      </c>
      <c r="T632" s="41" t="s">
        <v>33</v>
      </c>
      <c r="U632" s="41" t="s">
        <v>398</v>
      </c>
      <c r="V632" s="70" t="s">
        <v>399</v>
      </c>
      <c r="W632" s="19" t="s">
        <v>33</v>
      </c>
      <c r="X632" s="46"/>
      <c r="Y632" s="19" t="s">
        <v>1355</v>
      </c>
      <c r="Z632" s="42"/>
    </row>
    <row r="633" ht="18" customHeight="1" spans="1:26">
      <c r="A633" s="19">
        <v>630</v>
      </c>
      <c r="B633" s="19" t="s">
        <v>33</v>
      </c>
      <c r="C633" s="22" t="s">
        <v>33</v>
      </c>
      <c r="D633" s="41" t="s">
        <v>2357</v>
      </c>
      <c r="E633" s="23" t="s">
        <v>2358</v>
      </c>
      <c r="F633" s="76" t="s">
        <v>33</v>
      </c>
      <c r="G633" s="41" t="s">
        <v>2155</v>
      </c>
      <c r="H633" s="41" t="s">
        <v>2359</v>
      </c>
      <c r="I633" s="41" t="s">
        <v>2360</v>
      </c>
      <c r="J633" s="70">
        <v>1.95453964194373</v>
      </c>
      <c r="K633" s="41" t="s">
        <v>2361</v>
      </c>
      <c r="L633" s="70">
        <v>0.0576727477331256</v>
      </c>
      <c r="M633" s="71"/>
      <c r="N633" s="70">
        <v>0</v>
      </c>
      <c r="O633" s="75"/>
      <c r="P633" s="70"/>
      <c r="Q633" s="37">
        <f t="shared" si="72"/>
        <v>0</v>
      </c>
      <c r="R633" s="70"/>
      <c r="S633" s="41"/>
      <c r="T633" s="41" t="s">
        <v>33</v>
      </c>
      <c r="U633" s="41" t="s">
        <v>168</v>
      </c>
      <c r="V633" s="70" t="s">
        <v>112</v>
      </c>
      <c r="W633" s="19" t="s">
        <v>33</v>
      </c>
      <c r="X633" s="41" t="s">
        <v>1896</v>
      </c>
      <c r="Y633" s="19" t="s">
        <v>1355</v>
      </c>
      <c r="Z633" s="42"/>
    </row>
    <row r="634" ht="18" customHeight="1" spans="1:26">
      <c r="A634" s="19">
        <v>631</v>
      </c>
      <c r="B634" s="19" t="s">
        <v>28</v>
      </c>
      <c r="C634" s="19" t="s">
        <v>54</v>
      </c>
      <c r="D634" s="41" t="s">
        <v>2362</v>
      </c>
      <c r="E634" s="23" t="s">
        <v>2363</v>
      </c>
      <c r="F634" s="41" t="s">
        <v>28</v>
      </c>
      <c r="G634" s="41" t="s">
        <v>31</v>
      </c>
      <c r="H634" s="41" t="s">
        <v>2364</v>
      </c>
      <c r="I634" s="41" t="s">
        <v>2365</v>
      </c>
      <c r="J634" s="27">
        <f t="shared" ref="J634:J665" si="75">(I634-H634)/H634</f>
        <v>713.9</v>
      </c>
      <c r="K634" s="41" t="s">
        <v>2366</v>
      </c>
      <c r="L634" s="70">
        <v>0.764162819974822</v>
      </c>
      <c r="M634" s="41" t="s">
        <v>2366</v>
      </c>
      <c r="N634" s="70">
        <v>0.764162819974822</v>
      </c>
      <c r="O634" s="74">
        <v>109.264089</v>
      </c>
      <c r="P634" s="32" t="s">
        <v>2366</v>
      </c>
      <c r="Q634" s="37">
        <f t="shared" si="72"/>
        <v>0.00408899999997914</v>
      </c>
      <c r="R634" s="38">
        <f t="shared" ref="R634:R665" si="76">P634/I634</f>
        <v>0.764162819974822</v>
      </c>
      <c r="S634" s="41" t="s">
        <v>168</v>
      </c>
      <c r="T634" s="41" t="s">
        <v>33</v>
      </c>
      <c r="U634" s="41" t="s">
        <v>168</v>
      </c>
      <c r="V634" s="70" t="s">
        <v>112</v>
      </c>
      <c r="W634" s="19" t="s">
        <v>33</v>
      </c>
      <c r="X634" s="46" t="s">
        <v>2367</v>
      </c>
      <c r="Y634" s="19" t="s">
        <v>1355</v>
      </c>
      <c r="Z634" s="42" t="s">
        <v>2368</v>
      </c>
    </row>
    <row r="635" ht="18" customHeight="1" spans="1:26">
      <c r="A635" s="19">
        <v>632</v>
      </c>
      <c r="B635" s="19" t="s">
        <v>33</v>
      </c>
      <c r="C635" s="19" t="s">
        <v>54</v>
      </c>
      <c r="D635" s="41" t="s">
        <v>2369</v>
      </c>
      <c r="E635" s="23" t="s">
        <v>2370</v>
      </c>
      <c r="F635" s="41" t="s">
        <v>28</v>
      </c>
      <c r="G635" s="41" t="s">
        <v>215</v>
      </c>
      <c r="H635" s="41">
        <v>4254.03</v>
      </c>
      <c r="I635" s="41" t="s">
        <v>2371</v>
      </c>
      <c r="J635" s="27">
        <f t="shared" si="75"/>
        <v>3.92439404517599</v>
      </c>
      <c r="K635" s="41" t="s">
        <v>2372</v>
      </c>
      <c r="L635" s="70">
        <v>0.11276261998461</v>
      </c>
      <c r="M635" s="71">
        <v>1165.91</v>
      </c>
      <c r="N635" s="70">
        <v>0.0556559604210703</v>
      </c>
      <c r="O635" s="74">
        <v>1165.908215</v>
      </c>
      <c r="P635" s="31">
        <v>1165.908215</v>
      </c>
      <c r="Q635" s="37">
        <f t="shared" si="72"/>
        <v>-0.00178500000015447</v>
      </c>
      <c r="R635" s="38">
        <f t="shared" si="76"/>
        <v>0.0556558752121868</v>
      </c>
      <c r="S635" s="41" t="s">
        <v>2373</v>
      </c>
      <c r="T635" s="76" t="s">
        <v>28</v>
      </c>
      <c r="U635" s="41" t="s">
        <v>2032</v>
      </c>
      <c r="V635" s="70" t="s">
        <v>81</v>
      </c>
      <c r="W635" s="19" t="s">
        <v>33</v>
      </c>
      <c r="X635" s="77" t="s">
        <v>1370</v>
      </c>
      <c r="Y635" s="19" t="s">
        <v>1355</v>
      </c>
      <c r="Z635" s="42" t="s">
        <v>1059</v>
      </c>
    </row>
    <row r="636" ht="18" customHeight="1" spans="1:26">
      <c r="A636" s="19">
        <v>633</v>
      </c>
      <c r="B636" s="19" t="s">
        <v>28</v>
      </c>
      <c r="C636" s="19" t="s">
        <v>28</v>
      </c>
      <c r="D636" s="41" t="s">
        <v>2374</v>
      </c>
      <c r="E636" s="23" t="s">
        <v>2375</v>
      </c>
      <c r="F636" s="41" t="s">
        <v>28</v>
      </c>
      <c r="G636" s="41" t="s">
        <v>50</v>
      </c>
      <c r="H636" s="41" t="s">
        <v>2376</v>
      </c>
      <c r="I636" s="41" t="s">
        <v>2377</v>
      </c>
      <c r="J636" s="27">
        <f t="shared" si="75"/>
        <v>0.369717111977599</v>
      </c>
      <c r="K636" s="41" t="s">
        <v>2378</v>
      </c>
      <c r="L636" s="70">
        <v>0.13013698630137</v>
      </c>
      <c r="M636" s="71">
        <v>260.63</v>
      </c>
      <c r="N636" s="70">
        <v>0.12448654018838</v>
      </c>
      <c r="O636" s="74">
        <v>260.639759</v>
      </c>
      <c r="P636" s="31">
        <v>260.639759</v>
      </c>
      <c r="Q636" s="37">
        <f t="shared" si="72"/>
        <v>0.00975899999997409</v>
      </c>
      <c r="R636" s="38">
        <f t="shared" si="76"/>
        <v>0.124491201448195</v>
      </c>
      <c r="S636" s="41" t="s">
        <v>174</v>
      </c>
      <c r="T636" s="41" t="s">
        <v>33</v>
      </c>
      <c r="U636" s="41" t="s">
        <v>404</v>
      </c>
      <c r="V636" s="70" t="s">
        <v>405</v>
      </c>
      <c r="W636" s="19" t="s">
        <v>33</v>
      </c>
      <c r="X636" s="46"/>
      <c r="Y636" s="19" t="s">
        <v>1355</v>
      </c>
      <c r="Z636" s="42"/>
    </row>
    <row r="637" ht="18" customHeight="1" spans="1:26">
      <c r="A637" s="19">
        <v>634</v>
      </c>
      <c r="B637" s="19" t="s">
        <v>28</v>
      </c>
      <c r="C637" s="19" t="s">
        <v>28</v>
      </c>
      <c r="D637" s="41" t="s">
        <v>2379</v>
      </c>
      <c r="E637" s="23" t="s">
        <v>2380</v>
      </c>
      <c r="F637" s="41" t="s">
        <v>28</v>
      </c>
      <c r="G637" s="41" t="s">
        <v>31</v>
      </c>
      <c r="H637" s="41" t="s">
        <v>2381</v>
      </c>
      <c r="I637" s="41" t="s">
        <v>2382</v>
      </c>
      <c r="J637" s="27">
        <f t="shared" si="75"/>
        <v>0.302754409268689</v>
      </c>
      <c r="K637" s="41" t="s">
        <v>2383</v>
      </c>
      <c r="L637" s="70">
        <v>0.308697222241891</v>
      </c>
      <c r="M637" s="71">
        <v>355.96</v>
      </c>
      <c r="N637" s="70">
        <v>0.252044551756367</v>
      </c>
      <c r="O637" s="74">
        <v>355.959696</v>
      </c>
      <c r="P637" s="31">
        <v>355.959696</v>
      </c>
      <c r="Q637" s="37">
        <f t="shared" si="72"/>
        <v>-0.000303999999971438</v>
      </c>
      <c r="R637" s="38">
        <f t="shared" si="76"/>
        <v>0.252044336503126</v>
      </c>
      <c r="S637" s="41" t="s">
        <v>2266</v>
      </c>
      <c r="T637" s="41" t="s">
        <v>33</v>
      </c>
      <c r="U637" s="41" t="s">
        <v>2266</v>
      </c>
      <c r="V637" s="70" t="s">
        <v>180</v>
      </c>
      <c r="W637" s="19" t="s">
        <v>33</v>
      </c>
      <c r="X637" s="46"/>
      <c r="Y637" s="19" t="s">
        <v>1355</v>
      </c>
      <c r="Z637" s="42"/>
    </row>
    <row r="638" ht="18" customHeight="1" spans="1:26">
      <c r="A638" s="19">
        <v>635</v>
      </c>
      <c r="B638" s="19" t="s">
        <v>28</v>
      </c>
      <c r="C638" s="19" t="s">
        <v>28</v>
      </c>
      <c r="D638" s="41" t="s">
        <v>2384</v>
      </c>
      <c r="E638" s="23" t="s">
        <v>2385</v>
      </c>
      <c r="F638" s="41" t="s">
        <v>28</v>
      </c>
      <c r="G638" s="41" t="s">
        <v>50</v>
      </c>
      <c r="H638" s="41" t="s">
        <v>2386</v>
      </c>
      <c r="I638" s="41" t="s">
        <v>2387</v>
      </c>
      <c r="J638" s="27">
        <f t="shared" si="75"/>
        <v>0.307345116421505</v>
      </c>
      <c r="K638" s="41" t="s">
        <v>2388</v>
      </c>
      <c r="L638" s="70">
        <v>0.092112968483816</v>
      </c>
      <c r="M638" s="71">
        <v>337.97</v>
      </c>
      <c r="N638" s="70">
        <v>0.0899622018739353</v>
      </c>
      <c r="O638" s="74">
        <v>337.973888</v>
      </c>
      <c r="P638" s="31">
        <v>337.973888</v>
      </c>
      <c r="Q638" s="37">
        <f t="shared" si="72"/>
        <v>0.00388799999996081</v>
      </c>
      <c r="R638" s="38">
        <f t="shared" si="76"/>
        <v>0.0899632367972743</v>
      </c>
      <c r="S638" s="41" t="s">
        <v>2389</v>
      </c>
      <c r="T638" s="41" t="s">
        <v>33</v>
      </c>
      <c r="U638" s="41" t="s">
        <v>2389</v>
      </c>
      <c r="V638" s="70" t="s">
        <v>280</v>
      </c>
      <c r="W638" s="19" t="s">
        <v>33</v>
      </c>
      <c r="X638" s="46"/>
      <c r="Y638" s="19" t="s">
        <v>1355</v>
      </c>
      <c r="Z638" s="42"/>
    </row>
    <row r="639" ht="18" customHeight="1" spans="1:26">
      <c r="A639" s="19">
        <v>636</v>
      </c>
      <c r="B639" s="19" t="s">
        <v>28</v>
      </c>
      <c r="C639" s="19" t="s">
        <v>54</v>
      </c>
      <c r="D639" s="41" t="s">
        <v>2390</v>
      </c>
      <c r="E639" s="23" t="s">
        <v>2391</v>
      </c>
      <c r="F639" s="41" t="s">
        <v>28</v>
      </c>
      <c r="G639" s="41" t="s">
        <v>50</v>
      </c>
      <c r="H639" s="41">
        <v>439.18</v>
      </c>
      <c r="I639" s="41">
        <v>821.83</v>
      </c>
      <c r="J639" s="27">
        <f t="shared" si="75"/>
        <v>0.871282845302609</v>
      </c>
      <c r="K639" s="41">
        <v>340.99</v>
      </c>
      <c r="L639" s="70">
        <v>0.414915493471886</v>
      </c>
      <c r="M639" s="71">
        <v>340.99</v>
      </c>
      <c r="N639" s="70">
        <v>0.414915493471886</v>
      </c>
      <c r="O639" s="74">
        <v>340.993111</v>
      </c>
      <c r="P639" s="32">
        <v>340.99</v>
      </c>
      <c r="Q639" s="37">
        <f t="shared" si="72"/>
        <v>0.00311099999998987</v>
      </c>
      <c r="R639" s="38">
        <f t="shared" si="76"/>
        <v>0.414915493471886</v>
      </c>
      <c r="S639" s="41" t="s">
        <v>2392</v>
      </c>
      <c r="T639" s="41" t="s">
        <v>33</v>
      </c>
      <c r="U639" s="41" t="s">
        <v>2392</v>
      </c>
      <c r="V639" s="70" t="s">
        <v>2393</v>
      </c>
      <c r="W639" s="19" t="s">
        <v>33</v>
      </c>
      <c r="X639" s="46" t="s">
        <v>2394</v>
      </c>
      <c r="Y639" s="19" t="s">
        <v>1355</v>
      </c>
      <c r="Z639" s="42" t="s">
        <v>2395</v>
      </c>
    </row>
    <row r="640" ht="18" customHeight="1" spans="1:26">
      <c r="A640" s="19">
        <v>637</v>
      </c>
      <c r="B640" s="19" t="s">
        <v>33</v>
      </c>
      <c r="C640" s="19" t="s">
        <v>33</v>
      </c>
      <c r="D640" s="41" t="s">
        <v>2396</v>
      </c>
      <c r="E640" s="23" t="s">
        <v>2397</v>
      </c>
      <c r="F640" s="41" t="s">
        <v>28</v>
      </c>
      <c r="G640" s="41" t="s">
        <v>45</v>
      </c>
      <c r="H640" s="41" t="s">
        <v>2398</v>
      </c>
      <c r="I640" s="41" t="s">
        <v>2399</v>
      </c>
      <c r="J640" s="27">
        <f t="shared" si="75"/>
        <v>0.31296729218003</v>
      </c>
      <c r="K640" s="41" t="s">
        <v>2400</v>
      </c>
      <c r="L640" s="70">
        <v>0.0668099645498147</v>
      </c>
      <c r="M640" s="71" t="s">
        <v>2401</v>
      </c>
      <c r="N640" s="70" t="e">
        <v>#VALUE!</v>
      </c>
      <c r="O640" s="74">
        <v>0</v>
      </c>
      <c r="P640" s="31">
        <v>0</v>
      </c>
      <c r="Q640" s="39" t="e">
        <f t="shared" si="72"/>
        <v>#VALUE!</v>
      </c>
      <c r="R640" s="48">
        <f t="shared" si="76"/>
        <v>0</v>
      </c>
      <c r="S640" s="41"/>
      <c r="T640" s="41" t="s">
        <v>33</v>
      </c>
      <c r="U640" s="41" t="s">
        <v>371</v>
      </c>
      <c r="V640" s="70" t="s">
        <v>372</v>
      </c>
      <c r="W640" s="19" t="s">
        <v>33</v>
      </c>
      <c r="X640" s="46" t="s">
        <v>2402</v>
      </c>
      <c r="Y640" s="19" t="s">
        <v>1355</v>
      </c>
      <c r="Z640" s="42"/>
    </row>
    <row r="641" ht="18" customHeight="1" spans="1:26">
      <c r="A641" s="19">
        <v>638</v>
      </c>
      <c r="B641" s="19" t="s">
        <v>33</v>
      </c>
      <c r="C641" s="19" t="s">
        <v>54</v>
      </c>
      <c r="D641" s="41" t="s">
        <v>2403</v>
      </c>
      <c r="E641" s="23" t="s">
        <v>2404</v>
      </c>
      <c r="F641" s="41" t="s">
        <v>28</v>
      </c>
      <c r="G641" s="41" t="s">
        <v>2111</v>
      </c>
      <c r="H641" s="41" t="s">
        <v>2405</v>
      </c>
      <c r="I641" s="41" t="s">
        <v>2406</v>
      </c>
      <c r="J641" s="27">
        <f t="shared" si="75"/>
        <v>0.207536320322952</v>
      </c>
      <c r="K641" s="41">
        <v>104.13</v>
      </c>
      <c r="L641" s="70">
        <v>0.101196318720299</v>
      </c>
      <c r="M641" s="71">
        <v>104.13</v>
      </c>
      <c r="N641" s="70">
        <v>0.101196318720299</v>
      </c>
      <c r="O641" s="74">
        <v>104.132755</v>
      </c>
      <c r="P641" s="32">
        <v>104.13</v>
      </c>
      <c r="Q641" s="37">
        <f t="shared" si="72"/>
        <v>0.00275500000000761</v>
      </c>
      <c r="R641" s="38">
        <f t="shared" si="76"/>
        <v>0.101196318720299</v>
      </c>
      <c r="S641" s="41" t="s">
        <v>2279</v>
      </c>
      <c r="T641" s="41" t="s">
        <v>33</v>
      </c>
      <c r="U641" s="41" t="s">
        <v>1136</v>
      </c>
      <c r="V641" s="70" t="s">
        <v>1137</v>
      </c>
      <c r="W641" s="60" t="s">
        <v>28</v>
      </c>
      <c r="X641" s="77" t="s">
        <v>1979</v>
      </c>
      <c r="Y641" s="19" t="s">
        <v>1355</v>
      </c>
      <c r="Z641" s="42" t="s">
        <v>1059</v>
      </c>
    </row>
    <row r="642" ht="18" customHeight="1" spans="1:27">
      <c r="A642" s="19">
        <v>639</v>
      </c>
      <c r="B642" s="19" t="s">
        <v>28</v>
      </c>
      <c r="C642" s="19" t="s">
        <v>54</v>
      </c>
      <c r="D642" s="41" t="s">
        <v>2407</v>
      </c>
      <c r="E642" s="23" t="s">
        <v>2408</v>
      </c>
      <c r="F642" s="41" t="s">
        <v>28</v>
      </c>
      <c r="G642" s="41" t="s">
        <v>31</v>
      </c>
      <c r="H642" s="41" t="s">
        <v>2409</v>
      </c>
      <c r="I642" s="41" t="s">
        <v>2410</v>
      </c>
      <c r="J642" s="27">
        <f t="shared" si="75"/>
        <v>0.345484395318596</v>
      </c>
      <c r="K642" s="41" t="s">
        <v>2411</v>
      </c>
      <c r="L642" s="70">
        <v>0.0671779370866768</v>
      </c>
      <c r="M642" s="71">
        <v>278.15</v>
      </c>
      <c r="N642" s="70">
        <v>0.0672069316284543</v>
      </c>
      <c r="O642" s="74">
        <v>278.15034</v>
      </c>
      <c r="P642" s="34" t="s">
        <v>2411</v>
      </c>
      <c r="Q642" s="37">
        <f t="shared" si="72"/>
        <v>0.000339999999994234</v>
      </c>
      <c r="R642" s="38">
        <f t="shared" si="76"/>
        <v>0.0671779370866768</v>
      </c>
      <c r="S642" s="41" t="s">
        <v>2412</v>
      </c>
      <c r="T642" s="41" t="s">
        <v>33</v>
      </c>
      <c r="U642" s="41" t="s">
        <v>2412</v>
      </c>
      <c r="V642" s="70" t="s">
        <v>116</v>
      </c>
      <c r="W642" s="19" t="s">
        <v>33</v>
      </c>
      <c r="X642" s="46"/>
      <c r="Y642" s="19" t="s">
        <v>1355</v>
      </c>
      <c r="Z642" s="42" t="s">
        <v>258</v>
      </c>
      <c r="AA642" s="13" t="s">
        <v>1465</v>
      </c>
    </row>
    <row r="643" ht="18" customHeight="1" spans="1:26">
      <c r="A643" s="19">
        <v>640</v>
      </c>
      <c r="B643" s="19" t="s">
        <v>28</v>
      </c>
      <c r="C643" s="19" t="s">
        <v>28</v>
      </c>
      <c r="D643" s="41" t="s">
        <v>2413</v>
      </c>
      <c r="E643" s="23" t="s">
        <v>2414</v>
      </c>
      <c r="F643" s="41" t="s">
        <v>28</v>
      </c>
      <c r="G643" s="41" t="s">
        <v>2415</v>
      </c>
      <c r="H643" s="41" t="s">
        <v>2416</v>
      </c>
      <c r="I643" s="41" t="s">
        <v>2417</v>
      </c>
      <c r="J643" s="27">
        <f t="shared" si="75"/>
        <v>0.257449468147834</v>
      </c>
      <c r="K643" s="41" t="s">
        <v>2418</v>
      </c>
      <c r="L643" s="70">
        <v>0.09404928481129</v>
      </c>
      <c r="M643" s="41" t="s">
        <v>2418</v>
      </c>
      <c r="N643" s="70">
        <v>0.09404928481129</v>
      </c>
      <c r="O643" s="74">
        <v>250.705453</v>
      </c>
      <c r="P643" s="31">
        <v>250.705453</v>
      </c>
      <c r="Q643" s="37">
        <f t="shared" si="72"/>
        <v>-0.00454700000003072</v>
      </c>
      <c r="R643" s="38">
        <f t="shared" si="76"/>
        <v>0.0940475790871544</v>
      </c>
      <c r="S643" s="41" t="s">
        <v>88</v>
      </c>
      <c r="T643" s="41" t="s">
        <v>33</v>
      </c>
      <c r="U643" s="41" t="s">
        <v>88</v>
      </c>
      <c r="V643" s="70" t="s">
        <v>89</v>
      </c>
      <c r="W643" s="19" t="s">
        <v>33</v>
      </c>
      <c r="X643" s="46"/>
      <c r="Y643" s="19" t="s">
        <v>1355</v>
      </c>
      <c r="Z643" s="42"/>
    </row>
    <row r="644" ht="18" customHeight="1" spans="1:26">
      <c r="A644" s="19">
        <v>641</v>
      </c>
      <c r="B644" s="19" t="s">
        <v>28</v>
      </c>
      <c r="C644" s="19" t="s">
        <v>54</v>
      </c>
      <c r="D644" s="41" t="s">
        <v>2419</v>
      </c>
      <c r="E644" s="23" t="s">
        <v>2420</v>
      </c>
      <c r="F644" s="41" t="s">
        <v>28</v>
      </c>
      <c r="G644" s="41" t="s">
        <v>915</v>
      </c>
      <c r="H644" s="41">
        <v>1003.45</v>
      </c>
      <c r="I644" s="41">
        <v>3062.48</v>
      </c>
      <c r="J644" s="27">
        <f t="shared" si="75"/>
        <v>2.05195076984404</v>
      </c>
      <c r="K644" s="41">
        <v>823.21</v>
      </c>
      <c r="L644" s="70">
        <v>0.268805020767483</v>
      </c>
      <c r="M644" s="71">
        <v>411.93</v>
      </c>
      <c r="N644" s="70">
        <v>0.13450863352577</v>
      </c>
      <c r="O644" s="74">
        <v>823.209385</v>
      </c>
      <c r="P644" s="31">
        <v>823.209385</v>
      </c>
      <c r="Q644" s="39">
        <f t="shared" si="72"/>
        <v>411.279385</v>
      </c>
      <c r="R644" s="38">
        <f t="shared" si="76"/>
        <v>0.268804819949845</v>
      </c>
      <c r="S644" s="41" t="s">
        <v>2421</v>
      </c>
      <c r="T644" s="41" t="s">
        <v>33</v>
      </c>
      <c r="U644" s="41" t="s">
        <v>2421</v>
      </c>
      <c r="V644" s="70" t="s">
        <v>2422</v>
      </c>
      <c r="W644" s="19" t="s">
        <v>33</v>
      </c>
      <c r="X644" s="46"/>
      <c r="Y644" s="19" t="s">
        <v>1355</v>
      </c>
      <c r="Z644" s="42" t="s">
        <v>60</v>
      </c>
    </row>
    <row r="645" ht="18" customHeight="1" spans="1:26">
      <c r="A645" s="19">
        <v>642</v>
      </c>
      <c r="B645" s="19" t="s">
        <v>28</v>
      </c>
      <c r="C645" s="19" t="s">
        <v>28</v>
      </c>
      <c r="D645" s="41" t="s">
        <v>2423</v>
      </c>
      <c r="E645" s="23" t="s">
        <v>2424</v>
      </c>
      <c r="F645" s="41" t="s">
        <v>28</v>
      </c>
      <c r="G645" s="41" t="s">
        <v>84</v>
      </c>
      <c r="H645" s="41" t="s">
        <v>2425</v>
      </c>
      <c r="I645" s="41" t="s">
        <v>2426</v>
      </c>
      <c r="J645" s="27">
        <f t="shared" si="75"/>
        <v>3.54148455418246</v>
      </c>
      <c r="K645" s="41" t="s">
        <v>2427</v>
      </c>
      <c r="L645" s="70">
        <v>0.0971433082956498</v>
      </c>
      <c r="M645" s="71">
        <v>626.5</v>
      </c>
      <c r="N645" s="70">
        <v>0.085281490173231</v>
      </c>
      <c r="O645" s="74">
        <v>626.50296</v>
      </c>
      <c r="P645" s="31">
        <v>626.50296</v>
      </c>
      <c r="Q645" s="37">
        <f t="shared" ref="Q645:Q708" si="77">O645-M645</f>
        <v>0.00295999999991636</v>
      </c>
      <c r="R645" s="38">
        <f t="shared" si="76"/>
        <v>0.0852818930993458</v>
      </c>
      <c r="S645" s="41" t="s">
        <v>235</v>
      </c>
      <c r="T645" s="41" t="s">
        <v>33</v>
      </c>
      <c r="U645" s="41" t="s">
        <v>235</v>
      </c>
      <c r="V645" s="70" t="s">
        <v>236</v>
      </c>
      <c r="W645" s="19" t="s">
        <v>33</v>
      </c>
      <c r="X645" s="46"/>
      <c r="Y645" s="19" t="s">
        <v>1355</v>
      </c>
      <c r="Z645" s="42"/>
    </row>
    <row r="646" ht="18" customHeight="1" spans="1:26">
      <c r="A646" s="19">
        <v>643</v>
      </c>
      <c r="B646" s="19" t="s">
        <v>28</v>
      </c>
      <c r="C646" s="19" t="s">
        <v>28</v>
      </c>
      <c r="D646" s="41" t="s">
        <v>2428</v>
      </c>
      <c r="E646" s="23" t="s">
        <v>2429</v>
      </c>
      <c r="F646" s="41" t="s">
        <v>28</v>
      </c>
      <c r="G646" s="41" t="s">
        <v>2155</v>
      </c>
      <c r="H646" s="41">
        <v>864.37</v>
      </c>
      <c r="I646" s="41">
        <v>4020.76</v>
      </c>
      <c r="J646" s="27">
        <f t="shared" si="75"/>
        <v>3.65166537478163</v>
      </c>
      <c r="K646" s="41">
        <v>384.37</v>
      </c>
      <c r="L646" s="70">
        <v>0.0955963549179757</v>
      </c>
      <c r="M646" s="71">
        <v>381.69</v>
      </c>
      <c r="N646" s="70">
        <v>0.09492981426397</v>
      </c>
      <c r="O646" s="74">
        <v>381.689782</v>
      </c>
      <c r="P646" s="31">
        <v>381.689782</v>
      </c>
      <c r="Q646" s="37">
        <f t="shared" si="77"/>
        <v>-0.000218000000018037</v>
      </c>
      <c r="R646" s="38">
        <f t="shared" si="76"/>
        <v>0.0949297600453645</v>
      </c>
      <c r="S646" s="41" t="s">
        <v>462</v>
      </c>
      <c r="T646" s="41" t="s">
        <v>33</v>
      </c>
      <c r="U646" s="41" t="s">
        <v>462</v>
      </c>
      <c r="V646" s="70" t="s">
        <v>151</v>
      </c>
      <c r="W646" s="19" t="s">
        <v>33</v>
      </c>
      <c r="X646" s="46"/>
      <c r="Y646" s="19" t="s">
        <v>1355</v>
      </c>
      <c r="Z646" s="42"/>
    </row>
    <row r="647" ht="18" customHeight="1" spans="1:26">
      <c r="A647" s="19">
        <v>644</v>
      </c>
      <c r="B647" s="19" t="s">
        <v>33</v>
      </c>
      <c r="C647" s="22" t="s">
        <v>33</v>
      </c>
      <c r="D647" s="41" t="s">
        <v>2430</v>
      </c>
      <c r="E647" s="23" t="s">
        <v>2431</v>
      </c>
      <c r="F647" s="41" t="s">
        <v>28</v>
      </c>
      <c r="G647" s="41" t="s">
        <v>2432</v>
      </c>
      <c r="H647" s="41" t="s">
        <v>2433</v>
      </c>
      <c r="I647" s="41" t="s">
        <v>2434</v>
      </c>
      <c r="J647" s="53">
        <f t="shared" si="75"/>
        <v>0.188394323720279</v>
      </c>
      <c r="K647" s="41" t="s">
        <v>2435</v>
      </c>
      <c r="L647" s="70">
        <v>0.062286483382524</v>
      </c>
      <c r="M647" s="71"/>
      <c r="N647" s="70">
        <v>0</v>
      </c>
      <c r="O647" s="74">
        <v>962.121477</v>
      </c>
      <c r="P647" s="32" t="s">
        <v>2435</v>
      </c>
      <c r="Q647" s="39">
        <f t="shared" si="77"/>
        <v>962.121477</v>
      </c>
      <c r="R647" s="38">
        <f t="shared" si="76"/>
        <v>0.062286483382524</v>
      </c>
      <c r="S647" s="41"/>
      <c r="T647" s="41" t="s">
        <v>33</v>
      </c>
      <c r="U647" s="41"/>
      <c r="V647" s="41" t="s">
        <v>42</v>
      </c>
      <c r="W647" s="19" t="s">
        <v>33</v>
      </c>
      <c r="X647" s="46" t="s">
        <v>2436</v>
      </c>
      <c r="Y647" s="19" t="s">
        <v>1355</v>
      </c>
      <c r="Z647" s="42"/>
    </row>
    <row r="648" ht="18" customHeight="1" spans="1:26">
      <c r="A648" s="19">
        <v>645</v>
      </c>
      <c r="B648" s="19" t="s">
        <v>28</v>
      </c>
      <c r="C648" s="19" t="s">
        <v>28</v>
      </c>
      <c r="D648" s="20" t="s">
        <v>2437</v>
      </c>
      <c r="E648" s="23" t="s">
        <v>2438</v>
      </c>
      <c r="F648" s="19" t="s">
        <v>28</v>
      </c>
      <c r="G648" s="20" t="s">
        <v>2439</v>
      </c>
      <c r="H648" s="19">
        <v>845.31</v>
      </c>
      <c r="I648" s="19">
        <v>1159.55</v>
      </c>
      <c r="J648" s="27">
        <f t="shared" si="75"/>
        <v>0.371745276880671</v>
      </c>
      <c r="K648" s="19">
        <v>236.45</v>
      </c>
      <c r="L648" s="27">
        <f t="shared" ref="L648:L711" si="78">K648/I648</f>
        <v>0.203915311974473</v>
      </c>
      <c r="M648" s="19">
        <v>236.45</v>
      </c>
      <c r="N648" s="27">
        <f t="shared" ref="N648:N711" si="79">M648/I648</f>
        <v>0.203915311974473</v>
      </c>
      <c r="O648" s="31">
        <v>236.450215</v>
      </c>
      <c r="P648" s="32">
        <v>236.45</v>
      </c>
      <c r="Q648" s="37">
        <f t="shared" si="77"/>
        <v>0.00021499999999719</v>
      </c>
      <c r="R648" s="38">
        <f t="shared" si="76"/>
        <v>0.203915311974473</v>
      </c>
      <c r="S648" s="20" t="s">
        <v>1048</v>
      </c>
      <c r="T648" s="41" t="s">
        <v>33</v>
      </c>
      <c r="U648" s="20" t="s">
        <v>1048</v>
      </c>
      <c r="V648" s="19" t="s">
        <v>89</v>
      </c>
      <c r="W648" s="19" t="s">
        <v>33</v>
      </c>
      <c r="X648" s="19"/>
      <c r="Y648" s="19" t="s">
        <v>2440</v>
      </c>
      <c r="Z648" s="42"/>
    </row>
    <row r="649" ht="18" customHeight="1" spans="1:26">
      <c r="A649" s="19">
        <v>646</v>
      </c>
      <c r="B649" s="19" t="s">
        <v>28</v>
      </c>
      <c r="C649" s="19" t="s">
        <v>28</v>
      </c>
      <c r="D649" s="20" t="s">
        <v>2441</v>
      </c>
      <c r="E649" s="23" t="s">
        <v>2442</v>
      </c>
      <c r="F649" s="19" t="s">
        <v>28</v>
      </c>
      <c r="G649" s="20" t="s">
        <v>50</v>
      </c>
      <c r="H649" s="19">
        <v>536.71</v>
      </c>
      <c r="I649" s="19">
        <v>795.88</v>
      </c>
      <c r="J649" s="27">
        <f t="shared" si="75"/>
        <v>0.482886475005124</v>
      </c>
      <c r="K649" s="19">
        <v>91.9</v>
      </c>
      <c r="L649" s="27">
        <f t="shared" si="78"/>
        <v>0.115469668794291</v>
      </c>
      <c r="M649" s="19">
        <v>91.9</v>
      </c>
      <c r="N649" s="27">
        <f t="shared" si="79"/>
        <v>0.115469668794291</v>
      </c>
      <c r="O649" s="31">
        <v>91.896511</v>
      </c>
      <c r="P649" s="31">
        <v>91.896511</v>
      </c>
      <c r="Q649" s="37">
        <f t="shared" si="77"/>
        <v>-0.00348900000000185</v>
      </c>
      <c r="R649" s="38">
        <f t="shared" si="76"/>
        <v>0.115465284967583</v>
      </c>
      <c r="S649" s="20" t="s">
        <v>80</v>
      </c>
      <c r="T649" s="41" t="s">
        <v>33</v>
      </c>
      <c r="U649" s="20" t="s">
        <v>80</v>
      </c>
      <c r="V649" s="112" t="s">
        <v>81</v>
      </c>
      <c r="W649" s="19" t="s">
        <v>33</v>
      </c>
      <c r="X649" s="19"/>
      <c r="Y649" s="19" t="s">
        <v>2440</v>
      </c>
      <c r="Z649" s="42"/>
    </row>
    <row r="650" ht="18" customHeight="1" spans="1:26">
      <c r="A650" s="19">
        <v>647</v>
      </c>
      <c r="B650" s="19" t="s">
        <v>28</v>
      </c>
      <c r="C650" s="19" t="s">
        <v>28</v>
      </c>
      <c r="D650" s="20" t="s">
        <v>2443</v>
      </c>
      <c r="E650" s="23" t="s">
        <v>2444</v>
      </c>
      <c r="F650" s="19" t="s">
        <v>28</v>
      </c>
      <c r="G650" s="20" t="s">
        <v>57</v>
      </c>
      <c r="H650" s="19">
        <v>3214.14</v>
      </c>
      <c r="I650" s="19">
        <v>3876.79</v>
      </c>
      <c r="J650" s="27">
        <f t="shared" si="75"/>
        <v>0.206167124020733</v>
      </c>
      <c r="K650" s="19">
        <v>424.19</v>
      </c>
      <c r="L650" s="27">
        <f t="shared" si="78"/>
        <v>0.109417843112472</v>
      </c>
      <c r="M650" s="19">
        <v>421.5</v>
      </c>
      <c r="N650" s="27">
        <f t="shared" si="79"/>
        <v>0.108723970088656</v>
      </c>
      <c r="O650" s="31">
        <v>421.499218</v>
      </c>
      <c r="P650" s="31">
        <v>421.499218</v>
      </c>
      <c r="Q650" s="37">
        <f t="shared" si="77"/>
        <v>-0.000782000000015159</v>
      </c>
      <c r="R650" s="38">
        <f t="shared" si="76"/>
        <v>0.108723768375383</v>
      </c>
      <c r="S650" s="20" t="s">
        <v>98</v>
      </c>
      <c r="T650" s="41" t="s">
        <v>33</v>
      </c>
      <c r="U650" s="20" t="s">
        <v>98</v>
      </c>
      <c r="V650" s="19" t="s">
        <v>99</v>
      </c>
      <c r="W650" s="19" t="s">
        <v>33</v>
      </c>
      <c r="X650" s="19"/>
      <c r="Y650" s="19" t="s">
        <v>2440</v>
      </c>
      <c r="Z650" s="42"/>
    </row>
    <row r="651" ht="18" customHeight="1" spans="1:26">
      <c r="A651" s="19">
        <v>648</v>
      </c>
      <c r="B651" s="19" t="s">
        <v>28</v>
      </c>
      <c r="C651" s="19" t="s">
        <v>28</v>
      </c>
      <c r="D651" s="20" t="s">
        <v>2445</v>
      </c>
      <c r="E651" s="23" t="s">
        <v>2446</v>
      </c>
      <c r="F651" s="19" t="s">
        <v>28</v>
      </c>
      <c r="G651" s="20" t="s">
        <v>31</v>
      </c>
      <c r="H651" s="19">
        <v>938.97</v>
      </c>
      <c r="I651" s="19">
        <v>1142.54</v>
      </c>
      <c r="J651" s="27">
        <f t="shared" si="75"/>
        <v>0.216801388755764</v>
      </c>
      <c r="K651" s="19">
        <v>159.17</v>
      </c>
      <c r="L651" s="27">
        <f t="shared" si="78"/>
        <v>0.139312409193551</v>
      </c>
      <c r="M651" s="19">
        <v>153.81</v>
      </c>
      <c r="N651" s="27">
        <f t="shared" si="79"/>
        <v>0.134621107357292</v>
      </c>
      <c r="O651" s="31">
        <v>153.813993</v>
      </c>
      <c r="P651" s="31">
        <v>153.813993</v>
      </c>
      <c r="Q651" s="37">
        <f t="shared" si="77"/>
        <v>0.00399299999997993</v>
      </c>
      <c r="R651" s="38">
        <f t="shared" si="76"/>
        <v>0.134624602202111</v>
      </c>
      <c r="S651" s="20" t="s">
        <v>93</v>
      </c>
      <c r="T651" s="41" t="s">
        <v>33</v>
      </c>
      <c r="U651" s="20" t="s">
        <v>93</v>
      </c>
      <c r="V651" s="19" t="s">
        <v>94</v>
      </c>
      <c r="W651" s="19" t="s">
        <v>33</v>
      </c>
      <c r="X651" s="19"/>
      <c r="Y651" s="19" t="s">
        <v>2440</v>
      </c>
      <c r="Z651" s="42"/>
    </row>
    <row r="652" ht="18" customHeight="1" spans="1:26">
      <c r="A652" s="19">
        <v>649</v>
      </c>
      <c r="B652" s="19" t="s">
        <v>28</v>
      </c>
      <c r="C652" s="19" t="s">
        <v>28</v>
      </c>
      <c r="D652" s="20" t="s">
        <v>2447</v>
      </c>
      <c r="E652" s="23" t="s">
        <v>2448</v>
      </c>
      <c r="F652" s="19" t="s">
        <v>28</v>
      </c>
      <c r="G652" s="20" t="s">
        <v>97</v>
      </c>
      <c r="H652" s="19">
        <v>1746.5</v>
      </c>
      <c r="I652" s="19">
        <v>2217.67</v>
      </c>
      <c r="J652" s="27">
        <f t="shared" si="75"/>
        <v>0.269779559118237</v>
      </c>
      <c r="K652" s="19">
        <v>223.07</v>
      </c>
      <c r="L652" s="27">
        <f t="shared" si="78"/>
        <v>0.100587553603557</v>
      </c>
      <c r="M652" s="19">
        <v>223.07</v>
      </c>
      <c r="N652" s="27">
        <f t="shared" si="79"/>
        <v>0.100587553603557</v>
      </c>
      <c r="O652" s="31">
        <v>223.072276</v>
      </c>
      <c r="P652" s="32">
        <v>223.07</v>
      </c>
      <c r="Q652" s="37">
        <f t="shared" si="77"/>
        <v>0.00227599999999484</v>
      </c>
      <c r="R652" s="38">
        <f t="shared" si="76"/>
        <v>0.100587553603557</v>
      </c>
      <c r="S652" s="20" t="s">
        <v>2449</v>
      </c>
      <c r="T652" s="41" t="s">
        <v>33</v>
      </c>
      <c r="U652" s="20" t="s">
        <v>2449</v>
      </c>
      <c r="V652" s="19" t="s">
        <v>1354</v>
      </c>
      <c r="W652" s="19" t="s">
        <v>33</v>
      </c>
      <c r="X652" s="19"/>
      <c r="Y652" s="19" t="s">
        <v>2440</v>
      </c>
      <c r="Z652" s="42"/>
    </row>
    <row r="653" ht="18" customHeight="1" spans="1:26">
      <c r="A653" s="19">
        <v>650</v>
      </c>
      <c r="B653" s="19" t="s">
        <v>28</v>
      </c>
      <c r="C653" s="19" t="s">
        <v>28</v>
      </c>
      <c r="D653" s="20" t="s">
        <v>2450</v>
      </c>
      <c r="E653" s="23" t="s">
        <v>2451</v>
      </c>
      <c r="F653" s="19" t="s">
        <v>28</v>
      </c>
      <c r="G653" s="20" t="s">
        <v>57</v>
      </c>
      <c r="H653" s="19">
        <v>9701.76</v>
      </c>
      <c r="I653" s="19">
        <v>12291.76</v>
      </c>
      <c r="J653" s="27">
        <f t="shared" si="75"/>
        <v>0.266961870835807</v>
      </c>
      <c r="K653" s="19">
        <v>801.72</v>
      </c>
      <c r="L653" s="27">
        <f t="shared" si="78"/>
        <v>0.065224182704511</v>
      </c>
      <c r="M653" s="19">
        <v>801.72</v>
      </c>
      <c r="N653" s="27">
        <f t="shared" si="79"/>
        <v>0.065224182704511</v>
      </c>
      <c r="O653" s="31">
        <v>801.715709</v>
      </c>
      <c r="P653" s="31">
        <v>801.715709</v>
      </c>
      <c r="Q653" s="37">
        <f t="shared" si="77"/>
        <v>-0.0042910000000802</v>
      </c>
      <c r="R653" s="38">
        <f t="shared" si="76"/>
        <v>0.0652238336088567</v>
      </c>
      <c r="S653" s="20" t="s">
        <v>370</v>
      </c>
      <c r="T653" s="41" t="s">
        <v>33</v>
      </c>
      <c r="U653" s="20" t="s">
        <v>370</v>
      </c>
      <c r="V653" s="19" t="s">
        <v>151</v>
      </c>
      <c r="W653" s="19" t="s">
        <v>33</v>
      </c>
      <c r="X653" s="19"/>
      <c r="Y653" s="19" t="s">
        <v>2440</v>
      </c>
      <c r="Z653" s="42"/>
    </row>
    <row r="654" ht="18" customHeight="1" spans="1:26">
      <c r="A654" s="19">
        <v>651</v>
      </c>
      <c r="B654" s="19" t="s">
        <v>28</v>
      </c>
      <c r="C654" s="19" t="s">
        <v>28</v>
      </c>
      <c r="D654" s="20" t="s">
        <v>2452</v>
      </c>
      <c r="E654" s="23" t="s">
        <v>2453</v>
      </c>
      <c r="F654" s="19" t="s">
        <v>28</v>
      </c>
      <c r="G654" s="20" t="s">
        <v>87</v>
      </c>
      <c r="H654" s="19">
        <v>2157.05</v>
      </c>
      <c r="I654" s="19">
        <v>3814.1</v>
      </c>
      <c r="J654" s="27">
        <f t="shared" si="75"/>
        <v>0.768201942467722</v>
      </c>
      <c r="K654" s="19">
        <v>210.09</v>
      </c>
      <c r="L654" s="27">
        <f t="shared" si="78"/>
        <v>0.0550824571982906</v>
      </c>
      <c r="M654" s="19">
        <v>194.77</v>
      </c>
      <c r="N654" s="27">
        <f t="shared" si="79"/>
        <v>0.0510657822290973</v>
      </c>
      <c r="O654" s="31">
        <v>194.769781</v>
      </c>
      <c r="P654" s="31">
        <v>194.769781</v>
      </c>
      <c r="Q654" s="37">
        <f t="shared" si="77"/>
        <v>-0.000219000000015512</v>
      </c>
      <c r="R654" s="38">
        <f t="shared" si="76"/>
        <v>0.0510657248105713</v>
      </c>
      <c r="S654" s="20" t="s">
        <v>139</v>
      </c>
      <c r="T654" s="41" t="s">
        <v>33</v>
      </c>
      <c r="U654" s="20" t="s">
        <v>139</v>
      </c>
      <c r="V654" s="112" t="s">
        <v>81</v>
      </c>
      <c r="W654" s="19" t="s">
        <v>33</v>
      </c>
      <c r="X654" s="19"/>
      <c r="Y654" s="19" t="s">
        <v>2440</v>
      </c>
      <c r="Z654" s="42"/>
    </row>
    <row r="655" ht="18" customHeight="1" spans="1:26">
      <c r="A655" s="19">
        <v>652</v>
      </c>
      <c r="B655" s="19" t="s">
        <v>28</v>
      </c>
      <c r="C655" s="19" t="s">
        <v>28</v>
      </c>
      <c r="D655" s="20" t="s">
        <v>2454</v>
      </c>
      <c r="E655" s="23" t="s">
        <v>2455</v>
      </c>
      <c r="F655" s="19" t="s">
        <v>28</v>
      </c>
      <c r="G655" s="20" t="s">
        <v>106</v>
      </c>
      <c r="H655" s="19">
        <v>826.84</v>
      </c>
      <c r="I655" s="19">
        <v>2038.49</v>
      </c>
      <c r="J655" s="27">
        <f t="shared" si="75"/>
        <v>1.46539838420976</v>
      </c>
      <c r="K655" s="19">
        <v>220.33</v>
      </c>
      <c r="L655" s="27">
        <f t="shared" si="78"/>
        <v>0.108084905984332</v>
      </c>
      <c r="M655" s="19">
        <v>220.33</v>
      </c>
      <c r="N655" s="27">
        <f t="shared" si="79"/>
        <v>0.108084905984332</v>
      </c>
      <c r="O655" s="31">
        <v>220.330018</v>
      </c>
      <c r="P655" s="32">
        <v>220.33</v>
      </c>
      <c r="Q655" s="37">
        <f t="shared" si="77"/>
        <v>1.80000000113978e-5</v>
      </c>
      <c r="R655" s="38">
        <f t="shared" si="76"/>
        <v>0.108084905984332</v>
      </c>
      <c r="S655" s="20" t="s">
        <v>88</v>
      </c>
      <c r="T655" s="41" t="s">
        <v>33</v>
      </c>
      <c r="U655" s="20" t="s">
        <v>88</v>
      </c>
      <c r="V655" s="19" t="s">
        <v>89</v>
      </c>
      <c r="W655" s="19" t="s">
        <v>33</v>
      </c>
      <c r="X655" s="19"/>
      <c r="Y655" s="19" t="s">
        <v>2440</v>
      </c>
      <c r="Z655" s="42"/>
    </row>
    <row r="656" ht="18" customHeight="1" spans="1:26">
      <c r="A656" s="19">
        <v>653</v>
      </c>
      <c r="B656" s="19" t="s">
        <v>28</v>
      </c>
      <c r="C656" s="19" t="s">
        <v>28</v>
      </c>
      <c r="D656" s="20" t="s">
        <v>2456</v>
      </c>
      <c r="E656" s="23" t="s">
        <v>2457</v>
      </c>
      <c r="F656" s="19" t="s">
        <v>28</v>
      </c>
      <c r="G656" s="20" t="s">
        <v>215</v>
      </c>
      <c r="H656" s="19">
        <v>0.96</v>
      </c>
      <c r="I656" s="19">
        <v>1143.57</v>
      </c>
      <c r="J656" s="27">
        <f t="shared" si="75"/>
        <v>1190.21875</v>
      </c>
      <c r="K656" s="19">
        <v>231.18</v>
      </c>
      <c r="L656" s="27">
        <f t="shared" si="78"/>
        <v>0.202156404942417</v>
      </c>
      <c r="M656" s="19">
        <v>218.63</v>
      </c>
      <c r="N656" s="27">
        <f t="shared" si="79"/>
        <v>0.191182000227358</v>
      </c>
      <c r="O656" s="31">
        <v>218.634967</v>
      </c>
      <c r="P656" s="31">
        <v>218.634967</v>
      </c>
      <c r="Q656" s="37">
        <f t="shared" si="77"/>
        <v>0.0049669999999935</v>
      </c>
      <c r="R656" s="38">
        <f t="shared" si="76"/>
        <v>0.191186343643153</v>
      </c>
      <c r="S656" s="20" t="s">
        <v>608</v>
      </c>
      <c r="T656" s="41" t="s">
        <v>33</v>
      </c>
      <c r="U656" s="20" t="s">
        <v>608</v>
      </c>
      <c r="V656" s="19" t="s">
        <v>609</v>
      </c>
      <c r="W656" s="19" t="s">
        <v>33</v>
      </c>
      <c r="X656" s="19"/>
      <c r="Y656" s="19" t="s">
        <v>2440</v>
      </c>
      <c r="Z656" s="42"/>
    </row>
    <row r="657" ht="18" customHeight="1" spans="1:26">
      <c r="A657" s="19">
        <v>654</v>
      </c>
      <c r="B657" s="19" t="s">
        <v>28</v>
      </c>
      <c r="C657" s="19" t="s">
        <v>28</v>
      </c>
      <c r="D657" s="20" t="s">
        <v>2458</v>
      </c>
      <c r="E657" s="23" t="s">
        <v>2459</v>
      </c>
      <c r="F657" s="19" t="s">
        <v>28</v>
      </c>
      <c r="G657" s="20" t="s">
        <v>31</v>
      </c>
      <c r="H657" s="19">
        <v>1759.54</v>
      </c>
      <c r="I657" s="19">
        <v>3581.74</v>
      </c>
      <c r="J657" s="27">
        <f t="shared" si="75"/>
        <v>1.0356115802994</v>
      </c>
      <c r="K657" s="19">
        <v>202.8</v>
      </c>
      <c r="L657" s="27">
        <f t="shared" si="78"/>
        <v>0.056620525219586</v>
      </c>
      <c r="M657" s="19">
        <v>189.29</v>
      </c>
      <c r="N657" s="27">
        <f t="shared" si="79"/>
        <v>0.0528486154773937</v>
      </c>
      <c r="O657" s="31">
        <v>189.292128</v>
      </c>
      <c r="P657" s="31">
        <v>189.292128</v>
      </c>
      <c r="Q657" s="37">
        <f t="shared" si="77"/>
        <v>0.00212799999999902</v>
      </c>
      <c r="R657" s="38">
        <f t="shared" si="76"/>
        <v>0.052849209602037</v>
      </c>
      <c r="S657" s="20" t="s">
        <v>381</v>
      </c>
      <c r="T657" s="41" t="s">
        <v>33</v>
      </c>
      <c r="U657" s="20" t="s">
        <v>381</v>
      </c>
      <c r="V657" s="19" t="s">
        <v>382</v>
      </c>
      <c r="W657" s="19" t="s">
        <v>33</v>
      </c>
      <c r="X657" s="19"/>
      <c r="Y657" s="19" t="s">
        <v>2440</v>
      </c>
      <c r="Z657" s="42"/>
    </row>
    <row r="658" ht="18" customHeight="1" spans="1:26">
      <c r="A658" s="19">
        <v>655</v>
      </c>
      <c r="B658" s="19" t="s">
        <v>28</v>
      </c>
      <c r="C658" s="19" t="s">
        <v>28</v>
      </c>
      <c r="D658" s="20" t="s">
        <v>2460</v>
      </c>
      <c r="E658" s="23" t="s">
        <v>2461</v>
      </c>
      <c r="F658" s="19" t="s">
        <v>28</v>
      </c>
      <c r="G658" s="20" t="s">
        <v>2462</v>
      </c>
      <c r="H658" s="19">
        <v>3378.29</v>
      </c>
      <c r="I658" s="19">
        <v>5439.4</v>
      </c>
      <c r="J658" s="27">
        <f t="shared" si="75"/>
        <v>0.610104520334252</v>
      </c>
      <c r="K658" s="19">
        <v>534.33</v>
      </c>
      <c r="L658" s="27">
        <f t="shared" si="78"/>
        <v>0.0982332610214362</v>
      </c>
      <c r="M658" s="19">
        <v>526.24</v>
      </c>
      <c r="N658" s="27">
        <f t="shared" si="79"/>
        <v>0.0967459646284517</v>
      </c>
      <c r="O658" s="31">
        <v>526.244764</v>
      </c>
      <c r="P658" s="31">
        <v>526.244764</v>
      </c>
      <c r="Q658" s="37">
        <f t="shared" si="77"/>
        <v>0.00476399999990917</v>
      </c>
      <c r="R658" s="38">
        <f t="shared" si="76"/>
        <v>0.0967468404603449</v>
      </c>
      <c r="S658" s="20" t="s">
        <v>654</v>
      </c>
      <c r="T658" s="41" t="s">
        <v>33</v>
      </c>
      <c r="U658" s="20" t="s">
        <v>654</v>
      </c>
      <c r="V658" s="19" t="s">
        <v>655</v>
      </c>
      <c r="W658" s="19" t="s">
        <v>33</v>
      </c>
      <c r="X658" s="41"/>
      <c r="Y658" s="19" t="s">
        <v>2440</v>
      </c>
      <c r="Z658" s="42"/>
    </row>
    <row r="659" ht="18" customHeight="1" spans="1:26">
      <c r="A659" s="19">
        <v>656</v>
      </c>
      <c r="B659" s="19" t="s">
        <v>28</v>
      </c>
      <c r="C659" s="19" t="s">
        <v>28</v>
      </c>
      <c r="D659" s="20" t="s">
        <v>2463</v>
      </c>
      <c r="E659" s="23" t="s">
        <v>2464</v>
      </c>
      <c r="F659" s="19" t="s">
        <v>28</v>
      </c>
      <c r="G659" s="20" t="s">
        <v>106</v>
      </c>
      <c r="H659" s="19">
        <v>2007.59</v>
      </c>
      <c r="I659" s="19">
        <v>3621.82</v>
      </c>
      <c r="J659" s="27">
        <f t="shared" si="75"/>
        <v>0.804063578718762</v>
      </c>
      <c r="K659" s="19">
        <v>201.06</v>
      </c>
      <c r="L659" s="27">
        <f t="shared" si="78"/>
        <v>0.0555135263486313</v>
      </c>
      <c r="M659" s="19">
        <v>201.06</v>
      </c>
      <c r="N659" s="27">
        <f t="shared" si="79"/>
        <v>0.0555135263486313</v>
      </c>
      <c r="O659" s="31">
        <v>201.055459</v>
      </c>
      <c r="P659" s="31">
        <v>201.055459</v>
      </c>
      <c r="Q659" s="37">
        <f t="shared" si="77"/>
        <v>-0.00454099999998903</v>
      </c>
      <c r="R659" s="38">
        <f t="shared" si="76"/>
        <v>0.0555122725591001</v>
      </c>
      <c r="S659" s="20" t="s">
        <v>1272</v>
      </c>
      <c r="T659" s="41" t="s">
        <v>33</v>
      </c>
      <c r="U659" s="20" t="s">
        <v>404</v>
      </c>
      <c r="V659" s="19" t="s">
        <v>405</v>
      </c>
      <c r="W659" s="19" t="s">
        <v>33</v>
      </c>
      <c r="X659" s="41"/>
      <c r="Y659" s="19" t="s">
        <v>2440</v>
      </c>
      <c r="Z659" s="42"/>
    </row>
    <row r="660" ht="18" customHeight="1" spans="1:26">
      <c r="A660" s="19">
        <v>657</v>
      </c>
      <c r="B660" s="19" t="s">
        <v>28</v>
      </c>
      <c r="C660" s="19" t="s">
        <v>28</v>
      </c>
      <c r="D660" s="20" t="s">
        <v>2465</v>
      </c>
      <c r="E660" s="23" t="s">
        <v>2466</v>
      </c>
      <c r="F660" s="19" t="s">
        <v>28</v>
      </c>
      <c r="G660" s="20" t="s">
        <v>2467</v>
      </c>
      <c r="H660" s="19">
        <v>14957.96</v>
      </c>
      <c r="I660" s="19">
        <v>19236.78</v>
      </c>
      <c r="J660" s="27">
        <f t="shared" si="75"/>
        <v>0.286056387368331</v>
      </c>
      <c r="K660" s="19">
        <v>1344.15</v>
      </c>
      <c r="L660" s="27">
        <f t="shared" si="78"/>
        <v>0.0698739601950015</v>
      </c>
      <c r="M660" s="19">
        <v>1264.9</v>
      </c>
      <c r="N660" s="27">
        <f t="shared" si="79"/>
        <v>0.0657542478522913</v>
      </c>
      <c r="O660" s="31">
        <v>1264.901263</v>
      </c>
      <c r="P660" s="31">
        <v>1264.901263</v>
      </c>
      <c r="Q660" s="37">
        <f t="shared" si="77"/>
        <v>0.00126299999988078</v>
      </c>
      <c r="R660" s="38">
        <f t="shared" si="76"/>
        <v>0.06575431350777</v>
      </c>
      <c r="S660" s="20" t="s">
        <v>93</v>
      </c>
      <c r="T660" s="41" t="s">
        <v>33</v>
      </c>
      <c r="U660" s="20" t="s">
        <v>522</v>
      </c>
      <c r="V660" s="19" t="s">
        <v>35</v>
      </c>
      <c r="W660" s="19" t="s">
        <v>33</v>
      </c>
      <c r="X660" s="41"/>
      <c r="Y660" s="19" t="s">
        <v>2440</v>
      </c>
      <c r="Z660" s="42"/>
    </row>
    <row r="661" ht="18" customHeight="1" spans="1:26">
      <c r="A661" s="19">
        <v>658</v>
      </c>
      <c r="B661" s="19" t="s">
        <v>28</v>
      </c>
      <c r="C661" s="19" t="s">
        <v>28</v>
      </c>
      <c r="D661" s="20" t="s">
        <v>2468</v>
      </c>
      <c r="E661" s="23" t="s">
        <v>2469</v>
      </c>
      <c r="F661" s="19" t="s">
        <v>28</v>
      </c>
      <c r="G661" s="20" t="s">
        <v>31</v>
      </c>
      <c r="H661" s="19">
        <v>2037.98</v>
      </c>
      <c r="I661" s="19">
        <v>5132.82</v>
      </c>
      <c r="J661" s="27">
        <f t="shared" si="75"/>
        <v>1.51858212543793</v>
      </c>
      <c r="K661" s="19">
        <v>322.79</v>
      </c>
      <c r="L661" s="27">
        <f t="shared" si="78"/>
        <v>0.0628874575769265</v>
      </c>
      <c r="M661" s="19">
        <v>303.41</v>
      </c>
      <c r="N661" s="27">
        <f t="shared" si="79"/>
        <v>0.0591117553313773</v>
      </c>
      <c r="O661" s="31">
        <v>303.41153</v>
      </c>
      <c r="P661" s="31">
        <v>303.41153</v>
      </c>
      <c r="Q661" s="37">
        <f t="shared" si="77"/>
        <v>0.00152999999994563</v>
      </c>
      <c r="R661" s="38">
        <f t="shared" si="76"/>
        <v>0.0591120534131335</v>
      </c>
      <c r="S661" s="20" t="s">
        <v>601</v>
      </c>
      <c r="T661" s="41" t="s">
        <v>33</v>
      </c>
      <c r="U661" s="20" t="s">
        <v>601</v>
      </c>
      <c r="V661" s="19" t="s">
        <v>602</v>
      </c>
      <c r="W661" s="19" t="s">
        <v>33</v>
      </c>
      <c r="X661" s="19"/>
      <c r="Y661" s="19" t="s">
        <v>2440</v>
      </c>
      <c r="Z661" s="42"/>
    </row>
    <row r="662" ht="18" customHeight="1" spans="1:26">
      <c r="A662" s="19">
        <v>659</v>
      </c>
      <c r="B662" s="19" t="s">
        <v>28</v>
      </c>
      <c r="C662" s="19" t="s">
        <v>28</v>
      </c>
      <c r="D662" s="20" t="s">
        <v>2470</v>
      </c>
      <c r="E662" s="23" t="s">
        <v>2471</v>
      </c>
      <c r="F662" s="19" t="s">
        <v>28</v>
      </c>
      <c r="G662" s="20" t="s">
        <v>31</v>
      </c>
      <c r="H662" s="19">
        <v>2120.75</v>
      </c>
      <c r="I662" s="19">
        <v>2684.88</v>
      </c>
      <c r="J662" s="27">
        <f t="shared" si="75"/>
        <v>0.266004951078628</v>
      </c>
      <c r="K662" s="19">
        <v>450.79</v>
      </c>
      <c r="L662" s="27">
        <f t="shared" si="78"/>
        <v>0.167899496439319</v>
      </c>
      <c r="M662" s="19">
        <v>342.68</v>
      </c>
      <c r="N662" s="27">
        <f t="shared" si="79"/>
        <v>0.127633264801406</v>
      </c>
      <c r="O662" s="31">
        <v>342.682021</v>
      </c>
      <c r="P662" s="31">
        <v>342.682021</v>
      </c>
      <c r="Q662" s="37">
        <f t="shared" si="77"/>
        <v>0.00202100000001337</v>
      </c>
      <c r="R662" s="38">
        <f t="shared" si="76"/>
        <v>0.127634017535234</v>
      </c>
      <c r="S662" s="20" t="s">
        <v>183</v>
      </c>
      <c r="T662" s="41" t="s">
        <v>33</v>
      </c>
      <c r="U662" s="20" t="s">
        <v>2472</v>
      </c>
      <c r="V662" s="19" t="s">
        <v>2473</v>
      </c>
      <c r="W662" s="19" t="s">
        <v>33</v>
      </c>
      <c r="X662" s="19"/>
      <c r="Y662" s="19" t="s">
        <v>2440</v>
      </c>
      <c r="Z662" s="42"/>
    </row>
    <row r="663" ht="18" customHeight="1" spans="1:26">
      <c r="A663" s="19">
        <v>660</v>
      </c>
      <c r="B663" s="19" t="s">
        <v>28</v>
      </c>
      <c r="C663" s="19" t="s">
        <v>28</v>
      </c>
      <c r="D663" s="20" t="s">
        <v>2474</v>
      </c>
      <c r="E663" s="23" t="s">
        <v>2475</v>
      </c>
      <c r="F663" s="19" t="s">
        <v>28</v>
      </c>
      <c r="G663" s="20" t="s">
        <v>84</v>
      </c>
      <c r="H663" s="19">
        <v>890.66</v>
      </c>
      <c r="I663" s="19">
        <v>1170.67</v>
      </c>
      <c r="J663" s="27">
        <f t="shared" si="75"/>
        <v>0.314384838209867</v>
      </c>
      <c r="K663" s="19">
        <v>102.97</v>
      </c>
      <c r="L663" s="27">
        <f t="shared" si="78"/>
        <v>0.0879581777956213</v>
      </c>
      <c r="M663" s="19">
        <v>102.97</v>
      </c>
      <c r="N663" s="27">
        <f t="shared" si="79"/>
        <v>0.0879581777956213</v>
      </c>
      <c r="O663" s="31">
        <v>102.970742</v>
      </c>
      <c r="P663" s="32">
        <v>102.97</v>
      </c>
      <c r="Q663" s="37">
        <f t="shared" si="77"/>
        <v>0.000742000000002463</v>
      </c>
      <c r="R663" s="38">
        <f t="shared" si="76"/>
        <v>0.0879581777956213</v>
      </c>
      <c r="S663" s="20" t="s">
        <v>207</v>
      </c>
      <c r="T663" s="41" t="s">
        <v>33</v>
      </c>
      <c r="U663" s="20" t="s">
        <v>207</v>
      </c>
      <c r="V663" s="19" t="s">
        <v>208</v>
      </c>
      <c r="W663" s="19" t="s">
        <v>33</v>
      </c>
      <c r="X663" s="20"/>
      <c r="Y663" s="19" t="s">
        <v>2440</v>
      </c>
      <c r="Z663" s="42"/>
    </row>
    <row r="664" ht="18" customHeight="1" spans="1:26">
      <c r="A664" s="19">
        <v>661</v>
      </c>
      <c r="B664" s="19" t="s">
        <v>28</v>
      </c>
      <c r="C664" s="19" t="s">
        <v>28</v>
      </c>
      <c r="D664" s="20" t="s">
        <v>2476</v>
      </c>
      <c r="E664" s="23" t="s">
        <v>2477</v>
      </c>
      <c r="F664" s="19" t="s">
        <v>28</v>
      </c>
      <c r="G664" s="20" t="s">
        <v>215</v>
      </c>
      <c r="H664" s="19">
        <v>4993.09</v>
      </c>
      <c r="I664" s="19">
        <v>13722.91</v>
      </c>
      <c r="J664" s="27">
        <f t="shared" si="75"/>
        <v>1.74838026152142</v>
      </c>
      <c r="K664" s="19">
        <v>912.9</v>
      </c>
      <c r="L664" s="27">
        <f t="shared" si="78"/>
        <v>0.0665237912366983</v>
      </c>
      <c r="M664" s="19">
        <v>906.1</v>
      </c>
      <c r="N664" s="27">
        <f t="shared" si="79"/>
        <v>0.0660282695142648</v>
      </c>
      <c r="O664" s="31">
        <v>906.098918</v>
      </c>
      <c r="P664" s="31">
        <v>906.098918</v>
      </c>
      <c r="Q664" s="37">
        <f t="shared" si="77"/>
        <v>-0.0010819999999967</v>
      </c>
      <c r="R664" s="38">
        <f t="shared" si="76"/>
        <v>0.0660281906680143</v>
      </c>
      <c r="S664" s="20" t="s">
        <v>256</v>
      </c>
      <c r="T664" s="41" t="s">
        <v>33</v>
      </c>
      <c r="U664" s="20" t="s">
        <v>256</v>
      </c>
      <c r="V664" s="19" t="s">
        <v>2478</v>
      </c>
      <c r="W664" s="19" t="s">
        <v>33</v>
      </c>
      <c r="X664" s="20"/>
      <c r="Y664" s="19" t="s">
        <v>2440</v>
      </c>
      <c r="Z664" s="42"/>
    </row>
    <row r="665" ht="18" customHeight="1" spans="1:26">
      <c r="A665" s="19">
        <v>662</v>
      </c>
      <c r="B665" s="58" t="s">
        <v>33</v>
      </c>
      <c r="C665" s="19" t="s">
        <v>54</v>
      </c>
      <c r="D665" s="63" t="s">
        <v>2479</v>
      </c>
      <c r="E665" s="23" t="s">
        <v>2480</v>
      </c>
      <c r="F665" s="22" t="s">
        <v>28</v>
      </c>
      <c r="G665" s="41" t="s">
        <v>2481</v>
      </c>
      <c r="H665" s="22">
        <v>2975.77</v>
      </c>
      <c r="I665" s="22">
        <v>6486.46</v>
      </c>
      <c r="J665" s="27">
        <f t="shared" si="75"/>
        <v>1.17975851628318</v>
      </c>
      <c r="K665" s="22">
        <v>535.79</v>
      </c>
      <c r="L665" s="51">
        <f t="shared" si="78"/>
        <v>0.0826012956219571</v>
      </c>
      <c r="M665" s="22">
        <v>535.79</v>
      </c>
      <c r="N665" s="51">
        <f t="shared" si="79"/>
        <v>0.0826012956219571</v>
      </c>
      <c r="O665" s="54">
        <v>535.787496</v>
      </c>
      <c r="P665" s="31">
        <v>535.787496</v>
      </c>
      <c r="Q665" s="37">
        <f t="shared" si="77"/>
        <v>-0.00250399999993078</v>
      </c>
      <c r="R665" s="38">
        <f t="shared" si="76"/>
        <v>0.0826009095870475</v>
      </c>
      <c r="S665" s="63" t="s">
        <v>174</v>
      </c>
      <c r="T665" s="58"/>
      <c r="U665" s="41" t="s">
        <v>207</v>
      </c>
      <c r="V665" s="22" t="s">
        <v>208</v>
      </c>
      <c r="W665" s="60" t="s">
        <v>28</v>
      </c>
      <c r="X665" s="20" t="s">
        <v>2482</v>
      </c>
      <c r="Y665" s="19" t="s">
        <v>2440</v>
      </c>
      <c r="Z665" s="42" t="s">
        <v>1059</v>
      </c>
    </row>
    <row r="666" ht="18" customHeight="1" spans="1:26">
      <c r="A666" s="19">
        <v>663</v>
      </c>
      <c r="B666" s="19" t="s">
        <v>28</v>
      </c>
      <c r="C666" s="19" t="s">
        <v>28</v>
      </c>
      <c r="D666" s="20" t="s">
        <v>2483</v>
      </c>
      <c r="E666" s="23" t="s">
        <v>2484</v>
      </c>
      <c r="F666" s="19" t="s">
        <v>28</v>
      </c>
      <c r="G666" s="20" t="s">
        <v>97</v>
      </c>
      <c r="H666" s="19">
        <v>841.87</v>
      </c>
      <c r="I666" s="19">
        <v>1748.8</v>
      </c>
      <c r="J666" s="27">
        <f t="shared" ref="J666:J697" si="80">(I666-H666)/H666</f>
        <v>1.07728034019504</v>
      </c>
      <c r="K666" s="19">
        <v>155.51</v>
      </c>
      <c r="L666" s="27">
        <f t="shared" si="78"/>
        <v>0.0889238334858189</v>
      </c>
      <c r="M666" s="19">
        <v>155.48</v>
      </c>
      <c r="N666" s="27">
        <f t="shared" si="79"/>
        <v>0.0889066788655078</v>
      </c>
      <c r="O666" s="31">
        <v>155.484217</v>
      </c>
      <c r="P666" s="31">
        <v>155.484217</v>
      </c>
      <c r="Q666" s="37">
        <f t="shared" si="77"/>
        <v>0.00421700000001124</v>
      </c>
      <c r="R666" s="38">
        <f t="shared" ref="R666:R697" si="81">P666/I666</f>
        <v>0.0889090902333028</v>
      </c>
      <c r="S666" s="20" t="s">
        <v>841</v>
      </c>
      <c r="T666" s="41" t="s">
        <v>33</v>
      </c>
      <c r="U666" s="20" t="s">
        <v>1272</v>
      </c>
      <c r="V666" s="19" t="s">
        <v>1273</v>
      </c>
      <c r="W666" s="19" t="s">
        <v>33</v>
      </c>
      <c r="X666" s="19"/>
      <c r="Y666" s="19" t="s">
        <v>2440</v>
      </c>
      <c r="Z666" s="42"/>
    </row>
    <row r="667" ht="18" customHeight="1" spans="1:26">
      <c r="A667" s="19">
        <v>664</v>
      </c>
      <c r="B667" s="58" t="s">
        <v>33</v>
      </c>
      <c r="C667" s="19" t="s">
        <v>54</v>
      </c>
      <c r="D667" s="63" t="s">
        <v>2485</v>
      </c>
      <c r="E667" s="23" t="s">
        <v>2486</v>
      </c>
      <c r="F667" s="22" t="s">
        <v>28</v>
      </c>
      <c r="G667" s="41" t="s">
        <v>84</v>
      </c>
      <c r="H667" s="22">
        <v>481.25</v>
      </c>
      <c r="I667" s="22">
        <v>583.67</v>
      </c>
      <c r="J667" s="27">
        <f t="shared" si="80"/>
        <v>0.212820779220779</v>
      </c>
      <c r="K667" s="22">
        <v>117.49</v>
      </c>
      <c r="L667" s="51">
        <f t="shared" si="78"/>
        <v>0.201295252454298</v>
      </c>
      <c r="M667" s="22">
        <v>117.49</v>
      </c>
      <c r="N667" s="51">
        <f t="shared" si="79"/>
        <v>0.201295252454298</v>
      </c>
      <c r="O667" s="54">
        <v>117.49355</v>
      </c>
      <c r="P667" s="32">
        <v>117.49</v>
      </c>
      <c r="Q667" s="37">
        <f t="shared" si="77"/>
        <v>0.00355000000000416</v>
      </c>
      <c r="R667" s="38">
        <f t="shared" si="81"/>
        <v>0.201295252454298</v>
      </c>
      <c r="S667" s="63" t="s">
        <v>1302</v>
      </c>
      <c r="T667" s="58"/>
      <c r="U667" s="41" t="s">
        <v>80</v>
      </c>
      <c r="V667" s="113" t="s">
        <v>81</v>
      </c>
      <c r="W667" s="60" t="s">
        <v>28</v>
      </c>
      <c r="X667" s="20" t="s">
        <v>2482</v>
      </c>
      <c r="Y667" s="19" t="s">
        <v>2440</v>
      </c>
      <c r="Z667" s="42" t="s">
        <v>1059</v>
      </c>
    </row>
    <row r="668" ht="18" customHeight="1" spans="1:26">
      <c r="A668" s="19">
        <v>665</v>
      </c>
      <c r="B668" s="19" t="s">
        <v>28</v>
      </c>
      <c r="C668" s="19" t="s">
        <v>28</v>
      </c>
      <c r="D668" s="20" t="s">
        <v>2487</v>
      </c>
      <c r="E668" s="23" t="s">
        <v>2488</v>
      </c>
      <c r="F668" s="19" t="s">
        <v>28</v>
      </c>
      <c r="G668" s="20" t="s">
        <v>215</v>
      </c>
      <c r="H668" s="19">
        <v>1344.85</v>
      </c>
      <c r="I668" s="19">
        <v>2582.42</v>
      </c>
      <c r="J668" s="27">
        <f t="shared" si="80"/>
        <v>0.920229021823995</v>
      </c>
      <c r="K668" s="19">
        <v>169.15</v>
      </c>
      <c r="L668" s="27">
        <f t="shared" si="78"/>
        <v>0.0655005769781833</v>
      </c>
      <c r="M668" s="19">
        <v>167.47</v>
      </c>
      <c r="N668" s="27">
        <f t="shared" si="79"/>
        <v>0.0648500243957218</v>
      </c>
      <c r="O668" s="31">
        <v>167.465882</v>
      </c>
      <c r="P668" s="31">
        <v>167.465882</v>
      </c>
      <c r="Q668" s="37">
        <f t="shared" si="77"/>
        <v>-0.0041180000000054</v>
      </c>
      <c r="R668" s="38">
        <f t="shared" si="81"/>
        <v>0.0648484297674275</v>
      </c>
      <c r="S668" s="20" t="s">
        <v>98</v>
      </c>
      <c r="T668" s="41" t="s">
        <v>33</v>
      </c>
      <c r="U668" s="20" t="s">
        <v>98</v>
      </c>
      <c r="V668" s="19" t="s">
        <v>99</v>
      </c>
      <c r="W668" s="19" t="s">
        <v>33</v>
      </c>
      <c r="X668" s="20"/>
      <c r="Y668" s="19" t="s">
        <v>2440</v>
      </c>
      <c r="Z668" s="42"/>
    </row>
    <row r="669" ht="18" customHeight="1" spans="1:26">
      <c r="A669" s="19">
        <v>666</v>
      </c>
      <c r="B669" s="19" t="s">
        <v>28</v>
      </c>
      <c r="C669" s="19" t="s">
        <v>28</v>
      </c>
      <c r="D669" s="20" t="s">
        <v>2489</v>
      </c>
      <c r="E669" s="23" t="s">
        <v>2490</v>
      </c>
      <c r="F669" s="19" t="s">
        <v>28</v>
      </c>
      <c r="G669" s="20" t="s">
        <v>84</v>
      </c>
      <c r="H669" s="19">
        <v>5770.18</v>
      </c>
      <c r="I669" s="19">
        <v>7381.36</v>
      </c>
      <c r="J669" s="27">
        <f t="shared" si="80"/>
        <v>0.279225258137528</v>
      </c>
      <c r="K669" s="19">
        <v>523.78</v>
      </c>
      <c r="L669" s="27">
        <f t="shared" si="78"/>
        <v>0.0709598231220263</v>
      </c>
      <c r="M669" s="19">
        <v>523.78</v>
      </c>
      <c r="N669" s="27">
        <f t="shared" si="79"/>
        <v>0.0709598231220263</v>
      </c>
      <c r="O669" s="31">
        <v>523.782845</v>
      </c>
      <c r="P669" s="32">
        <v>523.78</v>
      </c>
      <c r="Q669" s="37">
        <f t="shared" si="77"/>
        <v>0.00284500000009302</v>
      </c>
      <c r="R669" s="38">
        <f t="shared" si="81"/>
        <v>0.0709598231220263</v>
      </c>
      <c r="S669" s="20" t="s">
        <v>183</v>
      </c>
      <c r="T669" s="41" t="s">
        <v>33</v>
      </c>
      <c r="U669" s="20" t="s">
        <v>64</v>
      </c>
      <c r="V669" s="19" t="s">
        <v>65</v>
      </c>
      <c r="W669" s="19" t="s">
        <v>33</v>
      </c>
      <c r="X669" s="19"/>
      <c r="Y669" s="19" t="s">
        <v>2440</v>
      </c>
      <c r="Z669" s="42"/>
    </row>
    <row r="670" ht="18" customHeight="1" spans="1:26">
      <c r="A670" s="19">
        <v>667</v>
      </c>
      <c r="B670" s="19" t="s">
        <v>28</v>
      </c>
      <c r="C670" s="19" t="s">
        <v>28</v>
      </c>
      <c r="D670" s="20" t="s">
        <v>2491</v>
      </c>
      <c r="E670" s="23" t="s">
        <v>2492</v>
      </c>
      <c r="F670" s="19" t="s">
        <v>28</v>
      </c>
      <c r="G670" s="20" t="s">
        <v>129</v>
      </c>
      <c r="H670" s="19">
        <v>909.82</v>
      </c>
      <c r="I670" s="19">
        <v>1416.86</v>
      </c>
      <c r="J670" s="27">
        <f t="shared" si="80"/>
        <v>0.55729704776769</v>
      </c>
      <c r="K670" s="19">
        <v>163.73</v>
      </c>
      <c r="L670" s="27">
        <f t="shared" si="78"/>
        <v>0.115558347331423</v>
      </c>
      <c r="M670" s="19">
        <v>163.73</v>
      </c>
      <c r="N670" s="27">
        <f t="shared" si="79"/>
        <v>0.115558347331423</v>
      </c>
      <c r="O670" s="31">
        <v>163.73054</v>
      </c>
      <c r="P670" s="32">
        <v>163.73</v>
      </c>
      <c r="Q670" s="37">
        <f t="shared" si="77"/>
        <v>0.000540000000000873</v>
      </c>
      <c r="R670" s="38">
        <f t="shared" si="81"/>
        <v>0.115558347331423</v>
      </c>
      <c r="S670" s="20" t="s">
        <v>163</v>
      </c>
      <c r="T670" s="41" t="s">
        <v>33</v>
      </c>
      <c r="U670" s="20" t="s">
        <v>80</v>
      </c>
      <c r="V670" s="112" t="s">
        <v>81</v>
      </c>
      <c r="W670" s="19" t="s">
        <v>33</v>
      </c>
      <c r="X670" s="19"/>
      <c r="Y670" s="19" t="s">
        <v>2440</v>
      </c>
      <c r="Z670" s="42"/>
    </row>
    <row r="671" ht="18" customHeight="1" spans="1:26">
      <c r="A671" s="19">
        <v>668</v>
      </c>
      <c r="B671" s="19" t="s">
        <v>28</v>
      </c>
      <c r="C671" s="19" t="s">
        <v>28</v>
      </c>
      <c r="D671" s="20" t="s">
        <v>2493</v>
      </c>
      <c r="E671" s="23" t="s">
        <v>2494</v>
      </c>
      <c r="F671" s="19" t="s">
        <v>28</v>
      </c>
      <c r="G671" s="20" t="s">
        <v>50</v>
      </c>
      <c r="H671" s="19">
        <v>1771.36</v>
      </c>
      <c r="I671" s="19">
        <v>3043.81</v>
      </c>
      <c r="J671" s="27">
        <f t="shared" si="80"/>
        <v>0.718346355342788</v>
      </c>
      <c r="K671" s="19">
        <v>200.68</v>
      </c>
      <c r="L671" s="27">
        <f t="shared" si="78"/>
        <v>0.0659305278581778</v>
      </c>
      <c r="M671" s="19">
        <v>200.68</v>
      </c>
      <c r="N671" s="27">
        <f t="shared" si="79"/>
        <v>0.0659305278581778</v>
      </c>
      <c r="O671" s="31">
        <v>200.682608</v>
      </c>
      <c r="P671" s="32">
        <v>200.68</v>
      </c>
      <c r="Q671" s="37">
        <f t="shared" si="77"/>
        <v>0.00260800000000927</v>
      </c>
      <c r="R671" s="38">
        <f t="shared" si="81"/>
        <v>0.0659305278581778</v>
      </c>
      <c r="S671" s="20" t="s">
        <v>716</v>
      </c>
      <c r="T671" s="41" t="s">
        <v>33</v>
      </c>
      <c r="U671" s="20" t="s">
        <v>80</v>
      </c>
      <c r="V671" s="112" t="s">
        <v>81</v>
      </c>
      <c r="W671" s="19" t="s">
        <v>33</v>
      </c>
      <c r="X671" s="19"/>
      <c r="Y671" s="19" t="s">
        <v>2440</v>
      </c>
      <c r="Z671" s="42"/>
    </row>
    <row r="672" ht="18" customHeight="1" spans="1:26">
      <c r="A672" s="19">
        <v>669</v>
      </c>
      <c r="B672" s="19" t="s">
        <v>28</v>
      </c>
      <c r="C672" s="19" t="s">
        <v>28</v>
      </c>
      <c r="D672" s="20" t="s">
        <v>2495</v>
      </c>
      <c r="E672" s="23" t="s">
        <v>2496</v>
      </c>
      <c r="F672" s="19" t="s">
        <v>28</v>
      </c>
      <c r="G672" s="20" t="s">
        <v>215</v>
      </c>
      <c r="H672" s="19">
        <v>3295.96</v>
      </c>
      <c r="I672" s="19">
        <v>4527.92</v>
      </c>
      <c r="J672" s="27">
        <f t="shared" si="80"/>
        <v>0.373778807995243</v>
      </c>
      <c r="K672" s="19">
        <v>296.88</v>
      </c>
      <c r="L672" s="27">
        <f t="shared" si="78"/>
        <v>0.0655665294439831</v>
      </c>
      <c r="M672" s="19">
        <v>296.42</v>
      </c>
      <c r="N672" s="27">
        <f t="shared" si="79"/>
        <v>0.0654649375430661</v>
      </c>
      <c r="O672" s="31">
        <v>296.424207</v>
      </c>
      <c r="P672" s="31">
        <v>296.424207</v>
      </c>
      <c r="Q672" s="37">
        <f t="shared" si="77"/>
        <v>0.00420699999995122</v>
      </c>
      <c r="R672" s="38">
        <f t="shared" si="81"/>
        <v>0.0654658666672556</v>
      </c>
      <c r="S672" s="20" t="s">
        <v>73</v>
      </c>
      <c r="T672" s="41" t="s">
        <v>33</v>
      </c>
      <c r="U672" s="20" t="s">
        <v>73</v>
      </c>
      <c r="V672" s="19" t="s">
        <v>52</v>
      </c>
      <c r="W672" s="19" t="s">
        <v>33</v>
      </c>
      <c r="X672" s="20"/>
      <c r="Y672" s="19" t="s">
        <v>2440</v>
      </c>
      <c r="Z672" s="42"/>
    </row>
    <row r="673" ht="18" customHeight="1" spans="1:26">
      <c r="A673" s="19">
        <v>670</v>
      </c>
      <c r="B673" s="58" t="s">
        <v>33</v>
      </c>
      <c r="C673" s="19" t="s">
        <v>54</v>
      </c>
      <c r="D673" s="63" t="s">
        <v>2497</v>
      </c>
      <c r="E673" s="23" t="s">
        <v>2498</v>
      </c>
      <c r="F673" s="22" t="s">
        <v>28</v>
      </c>
      <c r="G673" s="41" t="s">
        <v>2499</v>
      </c>
      <c r="H673" s="22">
        <v>12185.4</v>
      </c>
      <c r="I673" s="22">
        <v>14757.87</v>
      </c>
      <c r="J673" s="27">
        <f t="shared" si="80"/>
        <v>0.211110837559703</v>
      </c>
      <c r="K673" s="22">
        <v>781.72</v>
      </c>
      <c r="L673" s="51">
        <f t="shared" si="78"/>
        <v>0.0529697036225417</v>
      </c>
      <c r="M673" s="22">
        <v>781.72</v>
      </c>
      <c r="N673" s="51">
        <f t="shared" si="79"/>
        <v>0.0529697036225417</v>
      </c>
      <c r="O673" s="54">
        <v>781.720963</v>
      </c>
      <c r="P673" s="32">
        <v>781.72</v>
      </c>
      <c r="Q673" s="37">
        <f t="shared" si="77"/>
        <v>0.000962999999956082</v>
      </c>
      <c r="R673" s="38">
        <f t="shared" si="81"/>
        <v>0.0529697036225417</v>
      </c>
      <c r="S673" s="41" t="s">
        <v>534</v>
      </c>
      <c r="T673" s="22"/>
      <c r="U673" s="63" t="s">
        <v>1245</v>
      </c>
      <c r="V673" s="58" t="s">
        <v>1057</v>
      </c>
      <c r="W673" s="60" t="s">
        <v>28</v>
      </c>
      <c r="X673" s="20" t="s">
        <v>2482</v>
      </c>
      <c r="Y673" s="19" t="s">
        <v>2440</v>
      </c>
      <c r="Z673" s="42" t="s">
        <v>1059</v>
      </c>
    </row>
    <row r="674" ht="18" customHeight="1" spans="1:26">
      <c r="A674" s="19">
        <v>671</v>
      </c>
      <c r="B674" s="58" t="s">
        <v>33</v>
      </c>
      <c r="C674" s="19" t="s">
        <v>54</v>
      </c>
      <c r="D674" s="63" t="s">
        <v>2500</v>
      </c>
      <c r="E674" s="23" t="s">
        <v>2501</v>
      </c>
      <c r="F674" s="22" t="s">
        <v>28</v>
      </c>
      <c r="G674" s="41" t="s">
        <v>72</v>
      </c>
      <c r="H674" s="22">
        <v>1470.68</v>
      </c>
      <c r="I674" s="22">
        <v>2805.07</v>
      </c>
      <c r="J674" s="27">
        <f t="shared" si="80"/>
        <v>0.90732858269644</v>
      </c>
      <c r="K674" s="22">
        <v>317.22</v>
      </c>
      <c r="L674" s="51">
        <f t="shared" si="78"/>
        <v>0.113088086928312</v>
      </c>
      <c r="M674" s="22">
        <v>311.83</v>
      </c>
      <c r="N674" s="51">
        <f t="shared" si="79"/>
        <v>0.111166566253249</v>
      </c>
      <c r="O674" s="54">
        <v>311.832825</v>
      </c>
      <c r="P674" s="31">
        <v>311.832825</v>
      </c>
      <c r="Q674" s="37">
        <f t="shared" si="77"/>
        <v>0.00282500000002983</v>
      </c>
      <c r="R674" s="38">
        <f t="shared" si="81"/>
        <v>0.111167573358241</v>
      </c>
      <c r="S674" s="41" t="s">
        <v>2502</v>
      </c>
      <c r="T674" s="22"/>
      <c r="U674" s="63" t="s">
        <v>1673</v>
      </c>
      <c r="V674" s="58" t="s">
        <v>1674</v>
      </c>
      <c r="W674" s="60" t="s">
        <v>28</v>
      </c>
      <c r="X674" s="20" t="s">
        <v>2482</v>
      </c>
      <c r="Y674" s="19" t="s">
        <v>2440</v>
      </c>
      <c r="Z674" s="42" t="s">
        <v>1059</v>
      </c>
    </row>
    <row r="675" ht="18" customHeight="1" spans="1:26">
      <c r="A675" s="19">
        <v>672</v>
      </c>
      <c r="B675" s="19" t="s">
        <v>28</v>
      </c>
      <c r="C675" s="19" t="s">
        <v>28</v>
      </c>
      <c r="D675" s="20" t="s">
        <v>2503</v>
      </c>
      <c r="E675" s="23" t="s">
        <v>2504</v>
      </c>
      <c r="F675" s="19" t="s">
        <v>28</v>
      </c>
      <c r="G675" s="20" t="s">
        <v>31</v>
      </c>
      <c r="H675" s="19">
        <v>1065.09</v>
      </c>
      <c r="I675" s="19">
        <v>1310.34</v>
      </c>
      <c r="J675" s="27">
        <f t="shared" si="80"/>
        <v>0.23026223136073</v>
      </c>
      <c r="K675" s="19">
        <v>131.07</v>
      </c>
      <c r="L675" s="27">
        <f t="shared" si="78"/>
        <v>0.10002747378543</v>
      </c>
      <c r="M675" s="19">
        <v>130.95</v>
      </c>
      <c r="N675" s="27">
        <f t="shared" si="79"/>
        <v>0.099935894500664</v>
      </c>
      <c r="O675" s="31">
        <v>130.948588</v>
      </c>
      <c r="P675" s="31">
        <v>130.948588</v>
      </c>
      <c r="Q675" s="37">
        <f t="shared" si="77"/>
        <v>-0.00141199999998776</v>
      </c>
      <c r="R675" s="38">
        <f t="shared" si="81"/>
        <v>0.0999348169177465</v>
      </c>
      <c r="S675" s="20" t="s">
        <v>358</v>
      </c>
      <c r="T675" s="41" t="s">
        <v>33</v>
      </c>
      <c r="U675" s="20" t="s">
        <v>627</v>
      </c>
      <c r="V675" s="19" t="s">
        <v>628</v>
      </c>
      <c r="W675" s="19" t="s">
        <v>33</v>
      </c>
      <c r="X675" s="20"/>
      <c r="Y675" s="19" t="s">
        <v>2440</v>
      </c>
      <c r="Z675" s="42"/>
    </row>
    <row r="676" ht="18" customHeight="1" spans="1:26">
      <c r="A676" s="19">
        <v>673</v>
      </c>
      <c r="B676" s="19" t="s">
        <v>28</v>
      </c>
      <c r="C676" s="19" t="s">
        <v>28</v>
      </c>
      <c r="D676" s="20" t="s">
        <v>2505</v>
      </c>
      <c r="E676" s="23" t="s">
        <v>2506</v>
      </c>
      <c r="F676" s="19" t="s">
        <v>28</v>
      </c>
      <c r="G676" s="20" t="s">
        <v>974</v>
      </c>
      <c r="H676" s="19">
        <v>1782.72</v>
      </c>
      <c r="I676" s="19">
        <v>2751.24</v>
      </c>
      <c r="J676" s="27">
        <f t="shared" si="80"/>
        <v>0.543282175551965</v>
      </c>
      <c r="K676" s="19">
        <v>683.25</v>
      </c>
      <c r="L676" s="27">
        <f t="shared" si="78"/>
        <v>0.248342565534086</v>
      </c>
      <c r="M676" s="19">
        <v>673.22</v>
      </c>
      <c r="N676" s="27">
        <f t="shared" si="79"/>
        <v>0.244696936654018</v>
      </c>
      <c r="O676" s="31">
        <v>673.222259</v>
      </c>
      <c r="P676" s="31">
        <v>673.222259</v>
      </c>
      <c r="Q676" s="37">
        <f t="shared" si="77"/>
        <v>0.00225899999998092</v>
      </c>
      <c r="R676" s="38">
        <f t="shared" si="81"/>
        <v>0.244697757738329</v>
      </c>
      <c r="S676" s="20" t="s">
        <v>179</v>
      </c>
      <c r="T676" s="41" t="s">
        <v>33</v>
      </c>
      <c r="U676" s="20" t="s">
        <v>179</v>
      </c>
      <c r="V676" s="19" t="s">
        <v>180</v>
      </c>
      <c r="W676" s="19" t="s">
        <v>33</v>
      </c>
      <c r="X676" s="20"/>
      <c r="Y676" s="19" t="s">
        <v>2440</v>
      </c>
      <c r="Z676" s="42"/>
    </row>
    <row r="677" ht="18" customHeight="1" spans="1:26">
      <c r="A677" s="19">
        <v>674</v>
      </c>
      <c r="B677" s="19" t="s">
        <v>28</v>
      </c>
      <c r="C677" s="19" t="s">
        <v>28</v>
      </c>
      <c r="D677" s="20" t="s">
        <v>2507</v>
      </c>
      <c r="E677" s="23" t="s">
        <v>2508</v>
      </c>
      <c r="F677" s="19" t="s">
        <v>28</v>
      </c>
      <c r="G677" s="20" t="s">
        <v>57</v>
      </c>
      <c r="H677" s="19">
        <v>1282.92</v>
      </c>
      <c r="I677" s="19">
        <v>2342.99</v>
      </c>
      <c r="J677" s="27">
        <f t="shared" si="80"/>
        <v>0.826294702709444</v>
      </c>
      <c r="K677" s="19">
        <v>201.32</v>
      </c>
      <c r="L677" s="27">
        <f t="shared" si="78"/>
        <v>0.0859243957507288</v>
      </c>
      <c r="M677" s="19">
        <v>201.32</v>
      </c>
      <c r="N677" s="27">
        <f t="shared" si="79"/>
        <v>0.0859243957507288</v>
      </c>
      <c r="O677" s="31">
        <v>201.320912</v>
      </c>
      <c r="P677" s="32">
        <v>201.32</v>
      </c>
      <c r="Q677" s="37">
        <f t="shared" si="77"/>
        <v>0.000912000000028002</v>
      </c>
      <c r="R677" s="38">
        <f t="shared" si="81"/>
        <v>0.0859243957507288</v>
      </c>
      <c r="S677" s="20" t="s">
        <v>183</v>
      </c>
      <c r="T677" s="41" t="s">
        <v>33</v>
      </c>
      <c r="U677" s="20" t="s">
        <v>358</v>
      </c>
      <c r="V677" s="19" t="s">
        <v>359</v>
      </c>
      <c r="W677" s="19" t="s">
        <v>33</v>
      </c>
      <c r="X677" s="20"/>
      <c r="Y677" s="19" t="s">
        <v>2440</v>
      </c>
      <c r="Z677" s="42"/>
    </row>
    <row r="678" ht="18" customHeight="1" spans="1:26">
      <c r="A678" s="19">
        <v>675</v>
      </c>
      <c r="B678" s="19" t="s">
        <v>28</v>
      </c>
      <c r="C678" s="19" t="s">
        <v>28</v>
      </c>
      <c r="D678" s="20" t="s">
        <v>2509</v>
      </c>
      <c r="E678" s="23" t="s">
        <v>2510</v>
      </c>
      <c r="F678" s="19" t="s">
        <v>28</v>
      </c>
      <c r="G678" s="20" t="s">
        <v>97</v>
      </c>
      <c r="H678" s="19">
        <v>210.81</v>
      </c>
      <c r="I678" s="19">
        <v>328.89</v>
      </c>
      <c r="J678" s="27">
        <f t="shared" si="80"/>
        <v>0.560125231250889</v>
      </c>
      <c r="K678" s="19">
        <v>33.85</v>
      </c>
      <c r="L678" s="27">
        <f t="shared" si="78"/>
        <v>0.102921949588008</v>
      </c>
      <c r="M678" s="19">
        <v>33.85</v>
      </c>
      <c r="N678" s="27">
        <f t="shared" si="79"/>
        <v>0.102921949588008</v>
      </c>
      <c r="O678" s="31">
        <v>33.846193</v>
      </c>
      <c r="P678" s="31">
        <v>33.846193</v>
      </c>
      <c r="Q678" s="37">
        <f t="shared" si="77"/>
        <v>-0.00380700000000189</v>
      </c>
      <c r="R678" s="38">
        <f t="shared" si="81"/>
        <v>0.102910374289276</v>
      </c>
      <c r="S678" s="20" t="s">
        <v>80</v>
      </c>
      <c r="T678" s="41" t="s">
        <v>33</v>
      </c>
      <c r="U678" s="20" t="s">
        <v>80</v>
      </c>
      <c r="V678" s="112" t="s">
        <v>81</v>
      </c>
      <c r="W678" s="19" t="s">
        <v>33</v>
      </c>
      <c r="X678" s="20"/>
      <c r="Y678" s="19" t="s">
        <v>2440</v>
      </c>
      <c r="Z678" s="42"/>
    </row>
    <row r="679" ht="18" customHeight="1" spans="1:26">
      <c r="A679" s="19">
        <v>676</v>
      </c>
      <c r="B679" s="19" t="s">
        <v>28</v>
      </c>
      <c r="C679" s="19" t="s">
        <v>28</v>
      </c>
      <c r="D679" s="20" t="s">
        <v>2511</v>
      </c>
      <c r="E679" s="23" t="s">
        <v>2512</v>
      </c>
      <c r="F679" s="19" t="s">
        <v>28</v>
      </c>
      <c r="G679" s="20" t="s">
        <v>50</v>
      </c>
      <c r="H679" s="19">
        <v>726.45</v>
      </c>
      <c r="I679" s="19">
        <v>1016.1</v>
      </c>
      <c r="J679" s="27">
        <f t="shared" si="80"/>
        <v>0.398719801775759</v>
      </c>
      <c r="K679" s="19">
        <v>131.35</v>
      </c>
      <c r="L679" s="27">
        <f t="shared" si="78"/>
        <v>0.129268772758587</v>
      </c>
      <c r="M679" s="19">
        <v>131.35</v>
      </c>
      <c r="N679" s="27">
        <f t="shared" si="79"/>
        <v>0.129268772758587</v>
      </c>
      <c r="O679" s="31">
        <v>131.34644</v>
      </c>
      <c r="P679" s="31">
        <v>131.34644</v>
      </c>
      <c r="Q679" s="37">
        <f t="shared" si="77"/>
        <v>-0.00355999999999312</v>
      </c>
      <c r="R679" s="38">
        <f t="shared" si="81"/>
        <v>0.129265269166421</v>
      </c>
      <c r="S679" s="20" t="s">
        <v>221</v>
      </c>
      <c r="T679" s="41" t="s">
        <v>33</v>
      </c>
      <c r="U679" s="20" t="s">
        <v>221</v>
      </c>
      <c r="V679" s="19" t="s">
        <v>222</v>
      </c>
      <c r="W679" s="19" t="s">
        <v>33</v>
      </c>
      <c r="X679" s="20"/>
      <c r="Y679" s="19" t="s">
        <v>2440</v>
      </c>
      <c r="Z679" s="42"/>
    </row>
    <row r="680" ht="18" customHeight="1" spans="1:26">
      <c r="A680" s="19">
        <v>677</v>
      </c>
      <c r="B680" s="19" t="s">
        <v>28</v>
      </c>
      <c r="C680" s="19" t="s">
        <v>28</v>
      </c>
      <c r="D680" s="20" t="s">
        <v>2513</v>
      </c>
      <c r="E680" s="23" t="s">
        <v>2514</v>
      </c>
      <c r="F680" s="19" t="s">
        <v>28</v>
      </c>
      <c r="G680" s="20" t="s">
        <v>97</v>
      </c>
      <c r="H680" s="19">
        <v>1180.1</v>
      </c>
      <c r="I680" s="19">
        <v>2226.84</v>
      </c>
      <c r="J680" s="27">
        <f t="shared" si="80"/>
        <v>0.886992627743412</v>
      </c>
      <c r="K680" s="19">
        <v>245.9</v>
      </c>
      <c r="L680" s="27">
        <f t="shared" si="78"/>
        <v>0.110425535736739</v>
      </c>
      <c r="M680" s="19">
        <v>245.9</v>
      </c>
      <c r="N680" s="27">
        <f t="shared" si="79"/>
        <v>0.110425535736739</v>
      </c>
      <c r="O680" s="31">
        <v>245.903277</v>
      </c>
      <c r="P680" s="32">
        <v>245.9</v>
      </c>
      <c r="Q680" s="37">
        <f t="shared" si="77"/>
        <v>0.00327699999999709</v>
      </c>
      <c r="R680" s="38">
        <f t="shared" si="81"/>
        <v>0.110425535736739</v>
      </c>
      <c r="S680" s="20" t="s">
        <v>183</v>
      </c>
      <c r="T680" s="41" t="s">
        <v>33</v>
      </c>
      <c r="U680" s="20" t="s">
        <v>80</v>
      </c>
      <c r="V680" s="112" t="s">
        <v>81</v>
      </c>
      <c r="W680" s="19" t="s">
        <v>33</v>
      </c>
      <c r="X680" s="20"/>
      <c r="Y680" s="19" t="s">
        <v>2440</v>
      </c>
      <c r="Z680" s="42"/>
    </row>
    <row r="681" ht="18" customHeight="1" spans="1:26">
      <c r="A681" s="19">
        <v>678</v>
      </c>
      <c r="B681" s="19" t="s">
        <v>28</v>
      </c>
      <c r="C681" s="19" t="s">
        <v>28</v>
      </c>
      <c r="D681" s="20" t="s">
        <v>2515</v>
      </c>
      <c r="E681" s="23" t="s">
        <v>2516</v>
      </c>
      <c r="F681" s="19" t="s">
        <v>28</v>
      </c>
      <c r="G681" s="20" t="s">
        <v>97</v>
      </c>
      <c r="H681" s="19">
        <v>795.95</v>
      </c>
      <c r="I681" s="19">
        <v>1555.89</v>
      </c>
      <c r="J681" s="27">
        <f t="shared" si="80"/>
        <v>0.954758464727684</v>
      </c>
      <c r="K681" s="19">
        <v>326.94</v>
      </c>
      <c r="L681" s="27">
        <f t="shared" si="78"/>
        <v>0.210130536220427</v>
      </c>
      <c r="M681" s="19">
        <v>326.94</v>
      </c>
      <c r="N681" s="27">
        <f t="shared" si="79"/>
        <v>0.210130536220427</v>
      </c>
      <c r="O681" s="31">
        <v>326.945399</v>
      </c>
      <c r="P681" s="32">
        <v>326.94</v>
      </c>
      <c r="Q681" s="37">
        <f t="shared" si="77"/>
        <v>0.00539900000001126</v>
      </c>
      <c r="R681" s="38">
        <f t="shared" si="81"/>
        <v>0.210130536220427</v>
      </c>
      <c r="S681" s="20" t="s">
        <v>80</v>
      </c>
      <c r="T681" s="41" t="s">
        <v>33</v>
      </c>
      <c r="U681" s="20" t="s">
        <v>80</v>
      </c>
      <c r="V681" s="112" t="s">
        <v>81</v>
      </c>
      <c r="W681" s="19" t="s">
        <v>33</v>
      </c>
      <c r="X681" s="20"/>
      <c r="Y681" s="19" t="s">
        <v>2440</v>
      </c>
      <c r="Z681" s="42"/>
    </row>
    <row r="682" ht="18" customHeight="1" spans="1:26">
      <c r="A682" s="19">
        <v>679</v>
      </c>
      <c r="B682" s="19" t="s">
        <v>28</v>
      </c>
      <c r="C682" s="19" t="s">
        <v>28</v>
      </c>
      <c r="D682" s="20" t="s">
        <v>2517</v>
      </c>
      <c r="E682" s="23" t="s">
        <v>2518</v>
      </c>
      <c r="F682" s="19" t="s">
        <v>28</v>
      </c>
      <c r="G682" s="20" t="s">
        <v>106</v>
      </c>
      <c r="H682" s="19">
        <v>206.72</v>
      </c>
      <c r="I682" s="19">
        <v>423.49</v>
      </c>
      <c r="J682" s="27">
        <f t="shared" si="80"/>
        <v>1.04861648606811</v>
      </c>
      <c r="K682" s="19">
        <v>92.91</v>
      </c>
      <c r="L682" s="27">
        <f t="shared" si="78"/>
        <v>0.219391248907884</v>
      </c>
      <c r="M682" s="19">
        <v>92.91</v>
      </c>
      <c r="N682" s="27">
        <f t="shared" si="79"/>
        <v>0.219391248907884</v>
      </c>
      <c r="O682" s="31">
        <v>92.909729</v>
      </c>
      <c r="P682" s="31">
        <v>92.909729</v>
      </c>
      <c r="Q682" s="37">
        <f t="shared" si="77"/>
        <v>-0.000270999999997912</v>
      </c>
      <c r="R682" s="38">
        <f t="shared" si="81"/>
        <v>0.219390608987225</v>
      </c>
      <c r="S682" s="20" t="s">
        <v>80</v>
      </c>
      <c r="T682" s="41" t="s">
        <v>33</v>
      </c>
      <c r="U682" s="20" t="s">
        <v>179</v>
      </c>
      <c r="V682" s="19" t="s">
        <v>180</v>
      </c>
      <c r="W682" s="19" t="s">
        <v>33</v>
      </c>
      <c r="X682" s="20"/>
      <c r="Y682" s="19" t="s">
        <v>2440</v>
      </c>
      <c r="Z682" s="42"/>
    </row>
    <row r="683" ht="18" customHeight="1" spans="1:26">
      <c r="A683" s="19">
        <v>680</v>
      </c>
      <c r="B683" s="19" t="s">
        <v>28</v>
      </c>
      <c r="C683" s="19" t="s">
        <v>28</v>
      </c>
      <c r="D683" s="20" t="s">
        <v>2519</v>
      </c>
      <c r="E683" s="23" t="s">
        <v>2520</v>
      </c>
      <c r="F683" s="19" t="s">
        <v>28</v>
      </c>
      <c r="G683" s="20" t="s">
        <v>50</v>
      </c>
      <c r="H683" s="19">
        <v>1073.95</v>
      </c>
      <c r="I683" s="19">
        <v>3292.83</v>
      </c>
      <c r="J683" s="27">
        <f t="shared" si="80"/>
        <v>2.06609246240514</v>
      </c>
      <c r="K683" s="19">
        <v>1382.78</v>
      </c>
      <c r="L683" s="27">
        <f t="shared" si="78"/>
        <v>0.41993665023703</v>
      </c>
      <c r="M683" s="19">
        <v>1348.88</v>
      </c>
      <c r="N683" s="27">
        <f t="shared" si="79"/>
        <v>0.409641554529083</v>
      </c>
      <c r="O683" s="31">
        <v>1348.876551</v>
      </c>
      <c r="P683" s="31">
        <v>1348.876551</v>
      </c>
      <c r="Q683" s="37">
        <f t="shared" si="77"/>
        <v>-0.003449000000046</v>
      </c>
      <c r="R683" s="38">
        <f t="shared" si="81"/>
        <v>0.409640507101794</v>
      </c>
      <c r="S683" s="20" t="s">
        <v>2521</v>
      </c>
      <c r="T683" s="41" t="s">
        <v>33</v>
      </c>
      <c r="U683" s="20" t="s">
        <v>2521</v>
      </c>
      <c r="V683" s="19" t="s">
        <v>363</v>
      </c>
      <c r="W683" s="19" t="s">
        <v>33</v>
      </c>
      <c r="X683" s="20"/>
      <c r="Y683" s="19" t="s">
        <v>2440</v>
      </c>
      <c r="Z683" s="42"/>
    </row>
    <row r="684" ht="18" customHeight="1" spans="1:26">
      <c r="A684" s="19">
        <v>681</v>
      </c>
      <c r="B684" s="19" t="s">
        <v>28</v>
      </c>
      <c r="C684" s="19" t="s">
        <v>28</v>
      </c>
      <c r="D684" s="20" t="s">
        <v>2522</v>
      </c>
      <c r="E684" s="23" t="s">
        <v>2523</v>
      </c>
      <c r="F684" s="19" t="s">
        <v>28</v>
      </c>
      <c r="G684" s="20" t="s">
        <v>84</v>
      </c>
      <c r="H684" s="19">
        <v>418.33</v>
      </c>
      <c r="I684" s="19">
        <v>533.14</v>
      </c>
      <c r="J684" s="27">
        <f t="shared" si="80"/>
        <v>0.274448401979299</v>
      </c>
      <c r="K684" s="19">
        <v>66.21</v>
      </c>
      <c r="L684" s="27">
        <f t="shared" si="78"/>
        <v>0.124188768428555</v>
      </c>
      <c r="M684" s="19">
        <v>60.04</v>
      </c>
      <c r="N684" s="27">
        <f t="shared" si="79"/>
        <v>0.112615823235923</v>
      </c>
      <c r="O684" s="31">
        <v>60.044052</v>
      </c>
      <c r="P684" s="31">
        <v>60.044052</v>
      </c>
      <c r="Q684" s="37">
        <f t="shared" si="77"/>
        <v>0.0040520000000015</v>
      </c>
      <c r="R684" s="38">
        <f t="shared" si="81"/>
        <v>0.112623423491015</v>
      </c>
      <c r="S684" s="20" t="s">
        <v>387</v>
      </c>
      <c r="T684" s="41" t="s">
        <v>33</v>
      </c>
      <c r="U684" s="20" t="s">
        <v>387</v>
      </c>
      <c r="V684" s="19" t="s">
        <v>388</v>
      </c>
      <c r="W684" s="19" t="s">
        <v>33</v>
      </c>
      <c r="X684" s="20"/>
      <c r="Y684" s="19" t="s">
        <v>2440</v>
      </c>
      <c r="Z684" s="42"/>
    </row>
    <row r="685" ht="18" customHeight="1" spans="1:26">
      <c r="A685" s="19">
        <v>682</v>
      </c>
      <c r="B685" s="19" t="s">
        <v>28</v>
      </c>
      <c r="C685" s="19" t="s">
        <v>28</v>
      </c>
      <c r="D685" s="20" t="s">
        <v>2524</v>
      </c>
      <c r="E685" s="23" t="s">
        <v>2525</v>
      </c>
      <c r="F685" s="19" t="s">
        <v>28</v>
      </c>
      <c r="G685" s="20" t="s">
        <v>31</v>
      </c>
      <c r="H685" s="19">
        <v>4470.57</v>
      </c>
      <c r="I685" s="19">
        <v>12471.48</v>
      </c>
      <c r="J685" s="27">
        <f t="shared" si="80"/>
        <v>1.78968453687114</v>
      </c>
      <c r="K685" s="19">
        <v>869.33</v>
      </c>
      <c r="L685" s="27">
        <f t="shared" si="78"/>
        <v>0.0697054399317483</v>
      </c>
      <c r="M685" s="19">
        <v>849.83</v>
      </c>
      <c r="N685" s="27">
        <f t="shared" si="79"/>
        <v>0.0681418724962875</v>
      </c>
      <c r="O685" s="31">
        <v>849.827336</v>
      </c>
      <c r="P685" s="31">
        <v>849.827336</v>
      </c>
      <c r="Q685" s="37">
        <f t="shared" si="77"/>
        <v>-0.00266400000009526</v>
      </c>
      <c r="R685" s="38">
        <f t="shared" si="81"/>
        <v>0.068141658888921</v>
      </c>
      <c r="S685" s="20" t="s">
        <v>256</v>
      </c>
      <c r="T685" s="41" t="s">
        <v>33</v>
      </c>
      <c r="U685" s="20" t="s">
        <v>256</v>
      </c>
      <c r="V685" s="19" t="s">
        <v>2478</v>
      </c>
      <c r="W685" s="19" t="s">
        <v>33</v>
      </c>
      <c r="X685" s="20"/>
      <c r="Y685" s="19" t="s">
        <v>2440</v>
      </c>
      <c r="Z685" s="42"/>
    </row>
    <row r="686" ht="18" customHeight="1" spans="1:26">
      <c r="A686" s="19">
        <v>683</v>
      </c>
      <c r="B686" s="19" t="s">
        <v>28</v>
      </c>
      <c r="C686" s="19" t="s">
        <v>28</v>
      </c>
      <c r="D686" s="20" t="s">
        <v>2526</v>
      </c>
      <c r="E686" s="23" t="s">
        <v>2527</v>
      </c>
      <c r="F686" s="19" t="s">
        <v>28</v>
      </c>
      <c r="G686" s="20" t="s">
        <v>97</v>
      </c>
      <c r="H686" s="19">
        <v>508.2</v>
      </c>
      <c r="I686" s="19">
        <v>639.1</v>
      </c>
      <c r="J686" s="27">
        <f t="shared" si="80"/>
        <v>0.257575757575758</v>
      </c>
      <c r="K686" s="19">
        <v>115.68</v>
      </c>
      <c r="L686" s="27">
        <f t="shared" si="78"/>
        <v>0.181004537631044</v>
      </c>
      <c r="M686" s="19">
        <v>102.94</v>
      </c>
      <c r="N686" s="27">
        <f t="shared" si="79"/>
        <v>0.161070255046159</v>
      </c>
      <c r="O686" s="31">
        <v>102.939004</v>
      </c>
      <c r="P686" s="31">
        <v>102.939004</v>
      </c>
      <c r="Q686" s="37">
        <f t="shared" si="77"/>
        <v>-0.000996000000000663</v>
      </c>
      <c r="R686" s="38">
        <f t="shared" si="81"/>
        <v>0.1610686966046</v>
      </c>
      <c r="S686" s="20" t="s">
        <v>80</v>
      </c>
      <c r="T686" s="41" t="s">
        <v>33</v>
      </c>
      <c r="U686" s="20" t="s">
        <v>80</v>
      </c>
      <c r="V686" s="112" t="s">
        <v>81</v>
      </c>
      <c r="W686" s="19" t="s">
        <v>33</v>
      </c>
      <c r="X686" s="19"/>
      <c r="Y686" s="19" t="s">
        <v>2440</v>
      </c>
      <c r="Z686" s="42"/>
    </row>
    <row r="687" ht="18" customHeight="1" spans="1:26">
      <c r="A687" s="19">
        <v>684</v>
      </c>
      <c r="B687" s="19" t="s">
        <v>28</v>
      </c>
      <c r="C687" s="19" t="s">
        <v>28</v>
      </c>
      <c r="D687" s="20" t="s">
        <v>2528</v>
      </c>
      <c r="E687" s="23" t="s">
        <v>2529</v>
      </c>
      <c r="F687" s="19" t="s">
        <v>28</v>
      </c>
      <c r="G687" s="20" t="s">
        <v>87</v>
      </c>
      <c r="H687" s="19">
        <v>784.54</v>
      </c>
      <c r="I687" s="19">
        <v>977.96</v>
      </c>
      <c r="J687" s="27">
        <f t="shared" si="80"/>
        <v>0.246539373390777</v>
      </c>
      <c r="K687" s="19">
        <v>118.02</v>
      </c>
      <c r="L687" s="27">
        <f t="shared" si="78"/>
        <v>0.120679782404188</v>
      </c>
      <c r="M687" s="19">
        <v>115.87</v>
      </c>
      <c r="N687" s="27">
        <f t="shared" si="79"/>
        <v>0.118481328479692</v>
      </c>
      <c r="O687" s="31">
        <v>115.87164</v>
      </c>
      <c r="P687" s="31">
        <v>115.87164</v>
      </c>
      <c r="Q687" s="37">
        <f t="shared" si="77"/>
        <v>0.00163999999998055</v>
      </c>
      <c r="R687" s="38">
        <f t="shared" si="81"/>
        <v>0.118483005439895</v>
      </c>
      <c r="S687" s="20" t="s">
        <v>283</v>
      </c>
      <c r="T687" s="41" t="s">
        <v>33</v>
      </c>
      <c r="U687" s="20" t="s">
        <v>283</v>
      </c>
      <c r="V687" s="19" t="s">
        <v>284</v>
      </c>
      <c r="W687" s="19" t="s">
        <v>33</v>
      </c>
      <c r="X687" s="19"/>
      <c r="Y687" s="19" t="s">
        <v>2440</v>
      </c>
      <c r="Z687" s="42"/>
    </row>
    <row r="688" ht="18" customHeight="1" spans="1:26">
      <c r="A688" s="19">
        <v>685</v>
      </c>
      <c r="B688" s="19" t="s">
        <v>28</v>
      </c>
      <c r="C688" s="19" t="s">
        <v>28</v>
      </c>
      <c r="D688" s="20" t="s">
        <v>2530</v>
      </c>
      <c r="E688" s="23" t="s">
        <v>2531</v>
      </c>
      <c r="F688" s="19" t="s">
        <v>28</v>
      </c>
      <c r="G688" s="20" t="s">
        <v>97</v>
      </c>
      <c r="H688" s="19">
        <v>4574.28</v>
      </c>
      <c r="I688" s="19">
        <v>5891.2</v>
      </c>
      <c r="J688" s="27">
        <f t="shared" si="80"/>
        <v>0.287896674449312</v>
      </c>
      <c r="K688" s="19">
        <v>498.84</v>
      </c>
      <c r="L688" s="27">
        <f t="shared" si="78"/>
        <v>0.0846754481260185</v>
      </c>
      <c r="M688" s="19">
        <v>415.59</v>
      </c>
      <c r="N688" s="27">
        <f t="shared" si="79"/>
        <v>0.0705442015209125</v>
      </c>
      <c r="O688" s="31">
        <v>415.590226</v>
      </c>
      <c r="P688" s="31">
        <v>415.590226</v>
      </c>
      <c r="Q688" s="37">
        <f t="shared" si="77"/>
        <v>0.000225999999997839</v>
      </c>
      <c r="R688" s="38">
        <f t="shared" si="81"/>
        <v>0.0705442398832156</v>
      </c>
      <c r="S688" s="20" t="s">
        <v>387</v>
      </c>
      <c r="T688" s="41" t="s">
        <v>33</v>
      </c>
      <c r="U688" s="20" t="s">
        <v>88</v>
      </c>
      <c r="V688" s="19" t="s">
        <v>89</v>
      </c>
      <c r="W688" s="19" t="s">
        <v>33</v>
      </c>
      <c r="X688" s="19"/>
      <c r="Y688" s="19" t="s">
        <v>2440</v>
      </c>
      <c r="Z688" s="42"/>
    </row>
    <row r="689" ht="18" customHeight="1" spans="1:26">
      <c r="A689" s="19">
        <v>686</v>
      </c>
      <c r="B689" s="19" t="s">
        <v>28</v>
      </c>
      <c r="C689" s="19" t="s">
        <v>28</v>
      </c>
      <c r="D689" s="20" t="s">
        <v>2532</v>
      </c>
      <c r="E689" s="23" t="s">
        <v>2533</v>
      </c>
      <c r="F689" s="19" t="s">
        <v>28</v>
      </c>
      <c r="G689" s="20" t="s">
        <v>50</v>
      </c>
      <c r="H689" s="19">
        <v>359.48</v>
      </c>
      <c r="I689" s="19">
        <v>666.74</v>
      </c>
      <c r="J689" s="27">
        <f t="shared" si="80"/>
        <v>0.854734616668521</v>
      </c>
      <c r="K689" s="19">
        <v>616.66</v>
      </c>
      <c r="L689" s="27">
        <f t="shared" si="78"/>
        <v>0.924888262291148</v>
      </c>
      <c r="M689" s="19">
        <v>616.65</v>
      </c>
      <c r="N689" s="27">
        <f t="shared" si="79"/>
        <v>0.924873263940966</v>
      </c>
      <c r="O689" s="31">
        <v>616.657196</v>
      </c>
      <c r="P689" s="31">
        <v>616.657196</v>
      </c>
      <c r="Q689" s="37">
        <f t="shared" si="77"/>
        <v>0.00719600000002174</v>
      </c>
      <c r="R689" s="38">
        <f t="shared" si="81"/>
        <v>0.924884056753757</v>
      </c>
      <c r="S689" s="20" t="s">
        <v>80</v>
      </c>
      <c r="T689" s="41" t="s">
        <v>33</v>
      </c>
      <c r="U689" s="20" t="s">
        <v>80</v>
      </c>
      <c r="V689" s="112" t="s">
        <v>81</v>
      </c>
      <c r="W689" s="19" t="s">
        <v>33</v>
      </c>
      <c r="X689" s="19"/>
      <c r="Y689" s="19" t="s">
        <v>2440</v>
      </c>
      <c r="Z689" s="42"/>
    </row>
    <row r="690" ht="18" customHeight="1" spans="1:26">
      <c r="A690" s="19">
        <v>687</v>
      </c>
      <c r="B690" s="19" t="s">
        <v>28</v>
      </c>
      <c r="C690" s="19" t="s">
        <v>28</v>
      </c>
      <c r="D690" s="20" t="s">
        <v>2534</v>
      </c>
      <c r="E690" s="23" t="s">
        <v>2535</v>
      </c>
      <c r="F690" s="19" t="s">
        <v>28</v>
      </c>
      <c r="G690" s="20" t="s">
        <v>129</v>
      </c>
      <c r="H690" s="19">
        <v>171.95</v>
      </c>
      <c r="I690" s="19">
        <v>276.48</v>
      </c>
      <c r="J690" s="27">
        <f t="shared" si="80"/>
        <v>0.607909275952312</v>
      </c>
      <c r="K690" s="19">
        <v>58.01</v>
      </c>
      <c r="L690" s="27">
        <f t="shared" si="78"/>
        <v>0.209816261574074</v>
      </c>
      <c r="M690" s="19">
        <v>53</v>
      </c>
      <c r="N690" s="27">
        <f t="shared" si="79"/>
        <v>0.191695601851852</v>
      </c>
      <c r="O690" s="31">
        <v>53.001155</v>
      </c>
      <c r="P690" s="31">
        <v>53.001155</v>
      </c>
      <c r="Q690" s="37">
        <f t="shared" si="77"/>
        <v>0.00115500000000424</v>
      </c>
      <c r="R690" s="38">
        <f t="shared" si="81"/>
        <v>0.191699779369213</v>
      </c>
      <c r="S690" s="20" t="s">
        <v>381</v>
      </c>
      <c r="T690" s="41" t="s">
        <v>33</v>
      </c>
      <c r="U690" s="20" t="s">
        <v>381</v>
      </c>
      <c r="V690" s="19" t="s">
        <v>382</v>
      </c>
      <c r="W690" s="19" t="s">
        <v>33</v>
      </c>
      <c r="X690" s="20"/>
      <c r="Y690" s="19" t="s">
        <v>2440</v>
      </c>
      <c r="Z690" s="42"/>
    </row>
    <row r="691" ht="18" customHeight="1" spans="1:26">
      <c r="A691" s="19">
        <v>688</v>
      </c>
      <c r="B691" s="19" t="s">
        <v>28</v>
      </c>
      <c r="C691" s="19" t="s">
        <v>28</v>
      </c>
      <c r="D691" s="20" t="s">
        <v>2536</v>
      </c>
      <c r="E691" s="23" t="s">
        <v>2537</v>
      </c>
      <c r="F691" s="19" t="s">
        <v>28</v>
      </c>
      <c r="G691" s="20" t="s">
        <v>84</v>
      </c>
      <c r="H691" s="19">
        <v>1128.78</v>
      </c>
      <c r="I691" s="19">
        <v>1709.51</v>
      </c>
      <c r="J691" s="27">
        <f t="shared" si="80"/>
        <v>0.514475805737168</v>
      </c>
      <c r="K691" s="19">
        <v>136.77</v>
      </c>
      <c r="L691" s="27">
        <f t="shared" si="78"/>
        <v>0.0800053816590719</v>
      </c>
      <c r="M691" s="19">
        <v>136.77</v>
      </c>
      <c r="N691" s="27">
        <f t="shared" si="79"/>
        <v>0.0800053816590719</v>
      </c>
      <c r="O691" s="31">
        <v>136.765903</v>
      </c>
      <c r="P691" s="31">
        <v>136.765903</v>
      </c>
      <c r="Q691" s="37">
        <f t="shared" si="77"/>
        <v>-0.00409700000000157</v>
      </c>
      <c r="R691" s="38">
        <f t="shared" si="81"/>
        <v>0.0800029850658961</v>
      </c>
      <c r="S691" s="20" t="s">
        <v>211</v>
      </c>
      <c r="T691" s="41" t="s">
        <v>33</v>
      </c>
      <c r="U691" s="20" t="s">
        <v>211</v>
      </c>
      <c r="V691" s="19" t="s">
        <v>212</v>
      </c>
      <c r="W691" s="19" t="s">
        <v>33</v>
      </c>
      <c r="X691" s="20"/>
      <c r="Y691" s="19" t="s">
        <v>2440</v>
      </c>
      <c r="Z691" s="42"/>
    </row>
    <row r="692" ht="18" customHeight="1" spans="1:26">
      <c r="A692" s="19">
        <v>689</v>
      </c>
      <c r="B692" s="19" t="s">
        <v>28</v>
      </c>
      <c r="C692" s="19" t="s">
        <v>28</v>
      </c>
      <c r="D692" s="20" t="s">
        <v>2538</v>
      </c>
      <c r="E692" s="23" t="s">
        <v>2539</v>
      </c>
      <c r="F692" s="19" t="s">
        <v>28</v>
      </c>
      <c r="G692" s="20" t="s">
        <v>50</v>
      </c>
      <c r="H692" s="19">
        <v>150.34</v>
      </c>
      <c r="I692" s="19">
        <v>182.68</v>
      </c>
      <c r="J692" s="27">
        <f t="shared" si="80"/>
        <v>0.215112411866436</v>
      </c>
      <c r="K692" s="19">
        <v>46.73</v>
      </c>
      <c r="L692" s="27">
        <f t="shared" si="78"/>
        <v>0.255802496168163</v>
      </c>
      <c r="M692" s="19">
        <v>46.73</v>
      </c>
      <c r="N692" s="27">
        <f t="shared" si="79"/>
        <v>0.255802496168163</v>
      </c>
      <c r="O692" s="31">
        <v>46.729236</v>
      </c>
      <c r="P692" s="31">
        <v>46.729236</v>
      </c>
      <c r="Q692" s="37">
        <f t="shared" si="77"/>
        <v>-0.000763999999996656</v>
      </c>
      <c r="R692" s="38">
        <f t="shared" si="81"/>
        <v>0.255798313991679</v>
      </c>
      <c r="S692" s="20" t="s">
        <v>80</v>
      </c>
      <c r="T692" s="41" t="s">
        <v>33</v>
      </c>
      <c r="U692" s="20" t="s">
        <v>80</v>
      </c>
      <c r="V692" s="112" t="s">
        <v>81</v>
      </c>
      <c r="W692" s="19" t="s">
        <v>33</v>
      </c>
      <c r="X692" s="19"/>
      <c r="Y692" s="19" t="s">
        <v>2440</v>
      </c>
      <c r="Z692" s="42"/>
    </row>
    <row r="693" ht="18" customHeight="1" spans="1:26">
      <c r="A693" s="19">
        <v>690</v>
      </c>
      <c r="B693" s="19" t="s">
        <v>28</v>
      </c>
      <c r="C693" s="19" t="s">
        <v>28</v>
      </c>
      <c r="D693" s="20" t="s">
        <v>2540</v>
      </c>
      <c r="E693" s="23" t="s">
        <v>2541</v>
      </c>
      <c r="F693" s="19" t="s">
        <v>28</v>
      </c>
      <c r="G693" s="20" t="s">
        <v>106</v>
      </c>
      <c r="H693" s="19">
        <v>493.23</v>
      </c>
      <c r="I693" s="19">
        <v>716.96</v>
      </c>
      <c r="J693" s="27">
        <f t="shared" si="80"/>
        <v>0.453601767937879</v>
      </c>
      <c r="K693" s="19">
        <v>108.64</v>
      </c>
      <c r="L693" s="27">
        <f t="shared" si="78"/>
        <v>0.15152867663468</v>
      </c>
      <c r="M693" s="19">
        <v>108.64</v>
      </c>
      <c r="N693" s="27">
        <f t="shared" si="79"/>
        <v>0.15152867663468</v>
      </c>
      <c r="O693" s="31">
        <v>108.639974</v>
      </c>
      <c r="P693" s="31">
        <v>108.639974</v>
      </c>
      <c r="Q693" s="37">
        <f t="shared" si="77"/>
        <v>-2.60000000054106e-5</v>
      </c>
      <c r="R693" s="38">
        <f t="shared" si="81"/>
        <v>0.151528640370453</v>
      </c>
      <c r="S693" s="20" t="s">
        <v>741</v>
      </c>
      <c r="T693" s="41" t="s">
        <v>33</v>
      </c>
      <c r="U693" s="20" t="s">
        <v>183</v>
      </c>
      <c r="V693" s="19" t="s">
        <v>184</v>
      </c>
      <c r="W693" s="19" t="s">
        <v>33</v>
      </c>
      <c r="X693" s="20"/>
      <c r="Y693" s="19" t="s">
        <v>2440</v>
      </c>
      <c r="Z693" s="42"/>
    </row>
    <row r="694" ht="18" customHeight="1" spans="1:26">
      <c r="A694" s="19">
        <v>691</v>
      </c>
      <c r="B694" s="19" t="s">
        <v>28</v>
      </c>
      <c r="C694" s="19" t="s">
        <v>28</v>
      </c>
      <c r="D694" s="20" t="s">
        <v>2542</v>
      </c>
      <c r="E694" s="23" t="s">
        <v>2543</v>
      </c>
      <c r="F694" s="19" t="s">
        <v>28</v>
      </c>
      <c r="G694" s="20" t="s">
        <v>45</v>
      </c>
      <c r="H694" s="19">
        <v>13005.85</v>
      </c>
      <c r="I694" s="19">
        <v>24844.58</v>
      </c>
      <c r="J694" s="27">
        <f t="shared" si="80"/>
        <v>0.91026192059727</v>
      </c>
      <c r="K694" s="19">
        <v>2137.79</v>
      </c>
      <c r="L694" s="27">
        <f t="shared" si="78"/>
        <v>0.0860465340931503</v>
      </c>
      <c r="M694" s="19">
        <v>1736.95</v>
      </c>
      <c r="N694" s="27">
        <f t="shared" si="79"/>
        <v>0.0699126328559388</v>
      </c>
      <c r="O694" s="31">
        <v>1736.95219</v>
      </c>
      <c r="P694" s="31">
        <v>1736.95219</v>
      </c>
      <c r="Q694" s="37">
        <f t="shared" si="77"/>
        <v>0.00218999999970038</v>
      </c>
      <c r="R694" s="38">
        <f t="shared" si="81"/>
        <v>0.0699127210039373</v>
      </c>
      <c r="S694" s="20" t="s">
        <v>354</v>
      </c>
      <c r="T694" s="41" t="s">
        <v>33</v>
      </c>
      <c r="U694" s="20" t="s">
        <v>188</v>
      </c>
      <c r="V694" s="19" t="s">
        <v>253</v>
      </c>
      <c r="W694" s="19" t="s">
        <v>33</v>
      </c>
      <c r="X694" s="19"/>
      <c r="Y694" s="19" t="s">
        <v>2440</v>
      </c>
      <c r="Z694" s="42"/>
    </row>
    <row r="695" ht="18" customHeight="1" spans="1:26">
      <c r="A695" s="19">
        <v>692</v>
      </c>
      <c r="B695" s="19" t="s">
        <v>28</v>
      </c>
      <c r="C695" s="19" t="s">
        <v>28</v>
      </c>
      <c r="D695" s="20" t="s">
        <v>2544</v>
      </c>
      <c r="E695" s="23" t="s">
        <v>2545</v>
      </c>
      <c r="F695" s="19" t="s">
        <v>28</v>
      </c>
      <c r="G695" s="20" t="s">
        <v>266</v>
      </c>
      <c r="H695" s="19">
        <v>2149.32</v>
      </c>
      <c r="I695" s="19">
        <v>4192.18</v>
      </c>
      <c r="J695" s="27">
        <f t="shared" si="80"/>
        <v>0.950468055012748</v>
      </c>
      <c r="K695" s="19">
        <v>221.76</v>
      </c>
      <c r="L695" s="27">
        <f t="shared" si="78"/>
        <v>0.0528984919540669</v>
      </c>
      <c r="M695" s="19">
        <v>221.76</v>
      </c>
      <c r="N695" s="27">
        <f t="shared" si="79"/>
        <v>0.0528984919540669</v>
      </c>
      <c r="O695" s="31">
        <v>221.755777</v>
      </c>
      <c r="P695" s="31">
        <v>221.755777</v>
      </c>
      <c r="Q695" s="37">
        <f t="shared" si="77"/>
        <v>-0.00422299999999609</v>
      </c>
      <c r="R695" s="38">
        <f t="shared" si="81"/>
        <v>0.0528974846022833</v>
      </c>
      <c r="S695" s="20" t="s">
        <v>179</v>
      </c>
      <c r="T695" s="41" t="s">
        <v>33</v>
      </c>
      <c r="U695" s="20" t="s">
        <v>179</v>
      </c>
      <c r="V695" s="19" t="s">
        <v>180</v>
      </c>
      <c r="W695" s="19" t="s">
        <v>33</v>
      </c>
      <c r="X695" s="20"/>
      <c r="Y695" s="19" t="s">
        <v>2440</v>
      </c>
      <c r="Z695" s="42"/>
    </row>
    <row r="696" ht="18" customHeight="1" spans="1:26">
      <c r="A696" s="19">
        <v>693</v>
      </c>
      <c r="B696" s="19" t="s">
        <v>28</v>
      </c>
      <c r="C696" s="19" t="s">
        <v>28</v>
      </c>
      <c r="D696" s="20" t="s">
        <v>2546</v>
      </c>
      <c r="E696" s="23" t="s">
        <v>2547</v>
      </c>
      <c r="F696" s="19" t="s">
        <v>28</v>
      </c>
      <c r="G696" s="20" t="s">
        <v>106</v>
      </c>
      <c r="H696" s="19">
        <v>477.83</v>
      </c>
      <c r="I696" s="19">
        <v>752.86</v>
      </c>
      <c r="J696" s="27">
        <f t="shared" si="80"/>
        <v>0.575581273674738</v>
      </c>
      <c r="K696" s="19">
        <v>125.29</v>
      </c>
      <c r="L696" s="27">
        <f t="shared" si="78"/>
        <v>0.166418723268602</v>
      </c>
      <c r="M696" s="19">
        <v>124.39</v>
      </c>
      <c r="N696" s="27">
        <f t="shared" si="79"/>
        <v>0.165223281885078</v>
      </c>
      <c r="O696" s="31">
        <v>124.388244</v>
      </c>
      <c r="P696" s="31">
        <v>124.388244</v>
      </c>
      <c r="Q696" s="37">
        <f t="shared" si="77"/>
        <v>-0.00175600000000031</v>
      </c>
      <c r="R696" s="38">
        <f t="shared" si="81"/>
        <v>0.165220949446112</v>
      </c>
      <c r="S696" s="20" t="s">
        <v>163</v>
      </c>
      <c r="T696" s="41" t="s">
        <v>33</v>
      </c>
      <c r="U696" s="20" t="s">
        <v>483</v>
      </c>
      <c r="V696" s="19" t="s">
        <v>399</v>
      </c>
      <c r="W696" s="19" t="s">
        <v>33</v>
      </c>
      <c r="X696" s="19"/>
      <c r="Y696" s="19" t="s">
        <v>2440</v>
      </c>
      <c r="Z696" s="42"/>
    </row>
    <row r="697" ht="18" customHeight="1" spans="1:26">
      <c r="A697" s="19">
        <v>694</v>
      </c>
      <c r="B697" s="19" t="s">
        <v>28</v>
      </c>
      <c r="C697" s="19" t="s">
        <v>28</v>
      </c>
      <c r="D697" s="20" t="s">
        <v>2548</v>
      </c>
      <c r="E697" s="23" t="s">
        <v>2549</v>
      </c>
      <c r="F697" s="19" t="s">
        <v>28</v>
      </c>
      <c r="G697" s="20" t="s">
        <v>974</v>
      </c>
      <c r="H697" s="19">
        <v>575.68</v>
      </c>
      <c r="I697" s="19">
        <v>1405.23</v>
      </c>
      <c r="J697" s="27">
        <f t="shared" si="80"/>
        <v>1.44099152306837</v>
      </c>
      <c r="K697" s="19">
        <v>561.32</v>
      </c>
      <c r="L697" s="27">
        <f t="shared" si="78"/>
        <v>0.399450623741309</v>
      </c>
      <c r="M697" s="19">
        <v>560.58</v>
      </c>
      <c r="N697" s="27">
        <f t="shared" si="79"/>
        <v>0.398924019555518</v>
      </c>
      <c r="O697" s="31">
        <v>560.575979</v>
      </c>
      <c r="P697" s="31">
        <v>560.575979</v>
      </c>
      <c r="Q697" s="37">
        <f t="shared" si="77"/>
        <v>-0.00402100000007977</v>
      </c>
      <c r="R697" s="38">
        <f t="shared" si="81"/>
        <v>0.398921158102232</v>
      </c>
      <c r="S697" s="20" t="s">
        <v>387</v>
      </c>
      <c r="T697" s="41" t="s">
        <v>33</v>
      </c>
      <c r="U697" s="20" t="s">
        <v>582</v>
      </c>
      <c r="V697" s="19" t="s">
        <v>583</v>
      </c>
      <c r="W697" s="19" t="s">
        <v>33</v>
      </c>
      <c r="X697" s="19"/>
      <c r="Y697" s="19" t="s">
        <v>2440</v>
      </c>
      <c r="Z697" s="42"/>
    </row>
    <row r="698" ht="18" customHeight="1" spans="1:26">
      <c r="A698" s="19">
        <v>695</v>
      </c>
      <c r="B698" s="19" t="s">
        <v>28</v>
      </c>
      <c r="C698" s="19" t="s">
        <v>28</v>
      </c>
      <c r="D698" s="20" t="s">
        <v>2550</v>
      </c>
      <c r="E698" s="23" t="s">
        <v>2551</v>
      </c>
      <c r="F698" s="19" t="s">
        <v>28</v>
      </c>
      <c r="G698" s="20" t="s">
        <v>1083</v>
      </c>
      <c r="H698" s="19">
        <v>20.98</v>
      </c>
      <c r="I698" s="19">
        <v>62.05</v>
      </c>
      <c r="J698" s="27">
        <f t="shared" ref="J698:J729" si="82">(I698-H698)/H698</f>
        <v>1.95757864632984</v>
      </c>
      <c r="K698" s="19">
        <v>40.41</v>
      </c>
      <c r="L698" s="27">
        <f t="shared" si="78"/>
        <v>0.651248992747784</v>
      </c>
      <c r="M698" s="19">
        <v>40.41</v>
      </c>
      <c r="N698" s="27">
        <f t="shared" si="79"/>
        <v>0.651248992747784</v>
      </c>
      <c r="O698" s="31">
        <v>40.412797</v>
      </c>
      <c r="P698" s="32">
        <v>40.41</v>
      </c>
      <c r="Q698" s="37">
        <f t="shared" si="77"/>
        <v>0.00279700000000105</v>
      </c>
      <c r="R698" s="38">
        <f t="shared" ref="R698:R729" si="83">P698/I698</f>
        <v>0.651248992747784</v>
      </c>
      <c r="S698" s="20" t="s">
        <v>80</v>
      </c>
      <c r="T698" s="41" t="s">
        <v>33</v>
      </c>
      <c r="U698" s="20" t="s">
        <v>80</v>
      </c>
      <c r="V698" s="112" t="s">
        <v>81</v>
      </c>
      <c r="W698" s="19" t="s">
        <v>33</v>
      </c>
      <c r="X698" s="19"/>
      <c r="Y698" s="19" t="s">
        <v>2440</v>
      </c>
      <c r="Z698" s="42"/>
    </row>
    <row r="699" ht="18" customHeight="1" spans="1:26">
      <c r="A699" s="19">
        <v>696</v>
      </c>
      <c r="B699" s="19" t="s">
        <v>28</v>
      </c>
      <c r="C699" s="19" t="s">
        <v>33</v>
      </c>
      <c r="D699" s="20" t="s">
        <v>2552</v>
      </c>
      <c r="E699" s="23" t="s">
        <v>2553</v>
      </c>
      <c r="F699" s="19" t="s">
        <v>28</v>
      </c>
      <c r="G699" s="20" t="s">
        <v>97</v>
      </c>
      <c r="H699" s="19">
        <v>135.04</v>
      </c>
      <c r="I699" s="19">
        <v>173.9</v>
      </c>
      <c r="J699" s="27">
        <f t="shared" si="82"/>
        <v>0.287766587677725</v>
      </c>
      <c r="K699" s="19">
        <v>36.37</v>
      </c>
      <c r="L699" s="27">
        <f t="shared" si="78"/>
        <v>0.20914318573893</v>
      </c>
      <c r="M699" s="19">
        <v>36.37</v>
      </c>
      <c r="N699" s="27">
        <f t="shared" si="79"/>
        <v>0.20914318573893</v>
      </c>
      <c r="O699" s="31">
        <v>0</v>
      </c>
      <c r="P699" s="31">
        <v>0</v>
      </c>
      <c r="Q699" s="39">
        <f t="shared" si="77"/>
        <v>-36.37</v>
      </c>
      <c r="R699" s="48">
        <f t="shared" si="83"/>
        <v>0</v>
      </c>
      <c r="S699" s="20" t="s">
        <v>225</v>
      </c>
      <c r="T699" s="19"/>
      <c r="U699" s="20" t="s">
        <v>40</v>
      </c>
      <c r="V699" s="19" t="s">
        <v>226</v>
      </c>
      <c r="W699" s="19" t="s">
        <v>33</v>
      </c>
      <c r="X699" s="20"/>
      <c r="Y699" s="19" t="s">
        <v>2440</v>
      </c>
      <c r="Z699" s="42"/>
    </row>
    <row r="700" ht="18" customHeight="1" spans="1:26">
      <c r="A700" s="19">
        <v>697</v>
      </c>
      <c r="B700" s="19" t="s">
        <v>28</v>
      </c>
      <c r="C700" s="19" t="s">
        <v>28</v>
      </c>
      <c r="D700" s="20" t="s">
        <v>2554</v>
      </c>
      <c r="E700" s="23" t="s">
        <v>2555</v>
      </c>
      <c r="F700" s="19" t="s">
        <v>28</v>
      </c>
      <c r="G700" s="20" t="s">
        <v>97</v>
      </c>
      <c r="H700" s="19">
        <v>2077.24</v>
      </c>
      <c r="I700" s="19">
        <v>2585.44</v>
      </c>
      <c r="J700" s="27">
        <f t="shared" si="82"/>
        <v>0.244651556873544</v>
      </c>
      <c r="K700" s="19">
        <v>295.16</v>
      </c>
      <c r="L700" s="27">
        <f t="shared" si="78"/>
        <v>0.11416238628628</v>
      </c>
      <c r="M700" s="19">
        <v>287.76</v>
      </c>
      <c r="N700" s="27">
        <f t="shared" si="79"/>
        <v>0.111300204220558</v>
      </c>
      <c r="O700" s="31">
        <v>287.762103</v>
      </c>
      <c r="P700" s="31">
        <v>287.762103</v>
      </c>
      <c r="Q700" s="37">
        <f t="shared" si="77"/>
        <v>0.00210299999997687</v>
      </c>
      <c r="R700" s="38">
        <f t="shared" si="83"/>
        <v>0.111301017621759</v>
      </c>
      <c r="S700" s="20" t="s">
        <v>370</v>
      </c>
      <c r="T700" s="41" t="s">
        <v>33</v>
      </c>
      <c r="U700" s="20" t="s">
        <v>370</v>
      </c>
      <c r="V700" s="19" t="s">
        <v>151</v>
      </c>
      <c r="W700" s="19" t="s">
        <v>33</v>
      </c>
      <c r="X700" s="19"/>
      <c r="Y700" s="19" t="s">
        <v>2440</v>
      </c>
      <c r="Z700" s="42"/>
    </row>
    <row r="701" ht="18" customHeight="1" spans="1:26">
      <c r="A701" s="19">
        <v>698</v>
      </c>
      <c r="B701" s="19" t="s">
        <v>28</v>
      </c>
      <c r="C701" s="19" t="s">
        <v>28</v>
      </c>
      <c r="D701" s="20" t="s">
        <v>2556</v>
      </c>
      <c r="E701" s="23" t="s">
        <v>2557</v>
      </c>
      <c r="F701" s="19" t="s">
        <v>28</v>
      </c>
      <c r="G701" s="20" t="s">
        <v>57</v>
      </c>
      <c r="H701" s="19">
        <v>138.83</v>
      </c>
      <c r="I701" s="19">
        <v>168.06</v>
      </c>
      <c r="J701" s="27">
        <f t="shared" si="82"/>
        <v>0.210545271194987</v>
      </c>
      <c r="K701" s="19">
        <v>25.15</v>
      </c>
      <c r="L701" s="27">
        <f t="shared" si="78"/>
        <v>0.149648934904201</v>
      </c>
      <c r="M701" s="19">
        <v>25.15</v>
      </c>
      <c r="N701" s="27">
        <f t="shared" si="79"/>
        <v>0.149648934904201</v>
      </c>
      <c r="O701" s="31">
        <v>25.149569</v>
      </c>
      <c r="P701" s="31">
        <v>25.149569</v>
      </c>
      <c r="Q701" s="37">
        <f t="shared" si="77"/>
        <v>-0.00043099999999896</v>
      </c>
      <c r="R701" s="38">
        <f t="shared" si="83"/>
        <v>0.149646370343925</v>
      </c>
      <c r="S701" s="20" t="s">
        <v>741</v>
      </c>
      <c r="T701" s="41" t="s">
        <v>33</v>
      </c>
      <c r="U701" s="20" t="s">
        <v>168</v>
      </c>
      <c r="V701" s="19" t="s">
        <v>112</v>
      </c>
      <c r="W701" s="19" t="s">
        <v>33</v>
      </c>
      <c r="X701" s="19"/>
      <c r="Y701" s="19" t="s">
        <v>2440</v>
      </c>
      <c r="Z701" s="42"/>
    </row>
    <row r="702" ht="18" customHeight="1" spans="1:26">
      <c r="A702" s="19">
        <v>699</v>
      </c>
      <c r="B702" s="19" t="s">
        <v>28</v>
      </c>
      <c r="C702" s="19" t="s">
        <v>28</v>
      </c>
      <c r="D702" s="20" t="s">
        <v>2558</v>
      </c>
      <c r="E702" s="23" t="s">
        <v>2559</v>
      </c>
      <c r="F702" s="19" t="s">
        <v>28</v>
      </c>
      <c r="G702" s="20" t="s">
        <v>84</v>
      </c>
      <c r="H702" s="19">
        <v>11.94</v>
      </c>
      <c r="I702" s="19">
        <v>120.6</v>
      </c>
      <c r="J702" s="27">
        <f t="shared" si="82"/>
        <v>9.10050251256281</v>
      </c>
      <c r="K702" s="19">
        <v>24.56</v>
      </c>
      <c r="L702" s="27">
        <f t="shared" si="78"/>
        <v>0.203648424543947</v>
      </c>
      <c r="M702" s="19">
        <v>21.89</v>
      </c>
      <c r="N702" s="27">
        <f t="shared" si="79"/>
        <v>0.18150912106136</v>
      </c>
      <c r="O702" s="31">
        <v>21.890399</v>
      </c>
      <c r="P702" s="31">
        <v>21.890399</v>
      </c>
      <c r="Q702" s="37">
        <f t="shared" si="77"/>
        <v>0.00039899999999804</v>
      </c>
      <c r="R702" s="38">
        <f t="shared" si="83"/>
        <v>0.181512429519071</v>
      </c>
      <c r="S702" s="20" t="s">
        <v>80</v>
      </c>
      <c r="T702" s="41" t="s">
        <v>33</v>
      </c>
      <c r="U702" s="20" t="s">
        <v>80</v>
      </c>
      <c r="V702" s="112" t="s">
        <v>81</v>
      </c>
      <c r="W702" s="19" t="s">
        <v>33</v>
      </c>
      <c r="X702" s="19"/>
      <c r="Y702" s="19" t="s">
        <v>2440</v>
      </c>
      <c r="Z702" s="42"/>
    </row>
    <row r="703" ht="18" customHeight="1" spans="1:26">
      <c r="A703" s="19">
        <v>700</v>
      </c>
      <c r="B703" s="19" t="s">
        <v>28</v>
      </c>
      <c r="C703" s="19" t="s">
        <v>28</v>
      </c>
      <c r="D703" s="20" t="s">
        <v>2560</v>
      </c>
      <c r="E703" s="23" t="s">
        <v>2561</v>
      </c>
      <c r="F703" s="19" t="s">
        <v>28</v>
      </c>
      <c r="G703" s="20" t="s">
        <v>87</v>
      </c>
      <c r="H703" s="19">
        <v>535.14</v>
      </c>
      <c r="I703" s="19">
        <v>731.63</v>
      </c>
      <c r="J703" s="27">
        <f t="shared" si="82"/>
        <v>0.367174944874239</v>
      </c>
      <c r="K703" s="19">
        <v>103.17</v>
      </c>
      <c r="L703" s="27">
        <f t="shared" si="78"/>
        <v>0.141013900468816</v>
      </c>
      <c r="M703" s="19">
        <v>103.17</v>
      </c>
      <c r="N703" s="27">
        <f t="shared" si="79"/>
        <v>0.141013900468816</v>
      </c>
      <c r="O703" s="31">
        <v>103.168606</v>
      </c>
      <c r="P703" s="31">
        <v>103.168606</v>
      </c>
      <c r="Q703" s="37">
        <f t="shared" si="77"/>
        <v>-0.00139399999999057</v>
      </c>
      <c r="R703" s="38">
        <f t="shared" si="83"/>
        <v>0.141011995134153</v>
      </c>
      <c r="S703" s="20" t="s">
        <v>367</v>
      </c>
      <c r="T703" s="41" t="s">
        <v>33</v>
      </c>
      <c r="U703" s="20" t="s">
        <v>367</v>
      </c>
      <c r="V703" s="19" t="s">
        <v>623</v>
      </c>
      <c r="W703" s="19" t="s">
        <v>33</v>
      </c>
      <c r="X703" s="19"/>
      <c r="Y703" s="19" t="s">
        <v>2440</v>
      </c>
      <c r="Z703" s="42"/>
    </row>
    <row r="704" ht="18" customHeight="1" spans="1:26">
      <c r="A704" s="19">
        <v>701</v>
      </c>
      <c r="B704" s="19" t="s">
        <v>28</v>
      </c>
      <c r="C704" s="19" t="s">
        <v>28</v>
      </c>
      <c r="D704" s="20" t="s">
        <v>2562</v>
      </c>
      <c r="E704" s="23" t="s">
        <v>2563</v>
      </c>
      <c r="F704" s="19" t="s">
        <v>28</v>
      </c>
      <c r="G704" s="20" t="s">
        <v>162</v>
      </c>
      <c r="H704" s="19">
        <v>13721.6</v>
      </c>
      <c r="I704" s="19">
        <v>17234.34</v>
      </c>
      <c r="J704" s="27">
        <f t="shared" si="82"/>
        <v>0.256000757929104</v>
      </c>
      <c r="K704" s="19">
        <v>862.86</v>
      </c>
      <c r="L704" s="27">
        <f t="shared" si="78"/>
        <v>0.0500663210775696</v>
      </c>
      <c r="M704" s="19">
        <v>861.88</v>
      </c>
      <c r="N704" s="27">
        <f t="shared" si="79"/>
        <v>0.0500094578614557</v>
      </c>
      <c r="O704" s="31">
        <v>861.882795</v>
      </c>
      <c r="P704" s="85">
        <v>861.882795</v>
      </c>
      <c r="Q704" s="37">
        <f t="shared" si="77"/>
        <v>0.0027949999998782</v>
      </c>
      <c r="R704" s="57">
        <f t="shared" si="83"/>
        <v>0.050009620037669</v>
      </c>
      <c r="S704" s="20" t="s">
        <v>179</v>
      </c>
      <c r="T704" s="41" t="s">
        <v>33</v>
      </c>
      <c r="U704" s="20" t="s">
        <v>179</v>
      </c>
      <c r="V704" s="19" t="s">
        <v>180</v>
      </c>
      <c r="W704" s="19" t="s">
        <v>33</v>
      </c>
      <c r="X704" s="19"/>
      <c r="Y704" s="19" t="s">
        <v>2440</v>
      </c>
      <c r="Z704" s="42"/>
    </row>
    <row r="705" ht="18" customHeight="1" spans="1:26">
      <c r="A705" s="19">
        <v>702</v>
      </c>
      <c r="B705" s="19" t="s">
        <v>28</v>
      </c>
      <c r="C705" s="19" t="s">
        <v>28</v>
      </c>
      <c r="D705" s="20" t="s">
        <v>2564</v>
      </c>
      <c r="E705" s="23" t="s">
        <v>2565</v>
      </c>
      <c r="F705" s="19" t="s">
        <v>28</v>
      </c>
      <c r="G705" s="20" t="s">
        <v>31</v>
      </c>
      <c r="H705" s="19">
        <v>11111.85</v>
      </c>
      <c r="I705" s="19">
        <v>13821.41</v>
      </c>
      <c r="J705" s="27">
        <f t="shared" si="82"/>
        <v>0.24384418436174</v>
      </c>
      <c r="K705" s="19">
        <v>1191.84</v>
      </c>
      <c r="L705" s="27">
        <f t="shared" si="78"/>
        <v>0.0862314336959833</v>
      </c>
      <c r="M705" s="19">
        <v>1186.71</v>
      </c>
      <c r="N705" s="27">
        <f t="shared" si="79"/>
        <v>0.0858602704065649</v>
      </c>
      <c r="O705" s="31">
        <v>1186.711761</v>
      </c>
      <c r="P705" s="31">
        <v>1186.711761</v>
      </c>
      <c r="Q705" s="37">
        <f t="shared" si="77"/>
        <v>0.00176099999998769</v>
      </c>
      <c r="R705" s="38">
        <f t="shared" si="83"/>
        <v>0.0858603978175888</v>
      </c>
      <c r="S705" s="20" t="s">
        <v>521</v>
      </c>
      <c r="T705" s="41" t="s">
        <v>33</v>
      </c>
      <c r="U705" s="20" t="s">
        <v>521</v>
      </c>
      <c r="V705" s="19" t="s">
        <v>176</v>
      </c>
      <c r="W705" s="19" t="s">
        <v>33</v>
      </c>
      <c r="X705" s="20"/>
      <c r="Y705" s="19" t="s">
        <v>2440</v>
      </c>
      <c r="Z705" s="42"/>
    </row>
    <row r="706" ht="18" customHeight="1" spans="1:26">
      <c r="A706" s="19">
        <v>703</v>
      </c>
      <c r="B706" s="19" t="s">
        <v>28</v>
      </c>
      <c r="C706" s="19" t="s">
        <v>28</v>
      </c>
      <c r="D706" s="20" t="s">
        <v>2566</v>
      </c>
      <c r="E706" s="23" t="s">
        <v>2567</v>
      </c>
      <c r="F706" s="19" t="s">
        <v>28</v>
      </c>
      <c r="G706" s="20" t="s">
        <v>45</v>
      </c>
      <c r="H706" s="19">
        <v>498.27</v>
      </c>
      <c r="I706" s="19">
        <v>1074.66</v>
      </c>
      <c r="J706" s="27">
        <f t="shared" si="82"/>
        <v>1.15678246733699</v>
      </c>
      <c r="K706" s="19">
        <v>513.91</v>
      </c>
      <c r="L706" s="27">
        <f t="shared" si="78"/>
        <v>0.478207060837846</v>
      </c>
      <c r="M706" s="19">
        <v>474.17</v>
      </c>
      <c r="N706" s="27">
        <f t="shared" si="79"/>
        <v>0.441227923250144</v>
      </c>
      <c r="O706" s="31">
        <v>474.165582</v>
      </c>
      <c r="P706" s="31">
        <v>474.165582</v>
      </c>
      <c r="Q706" s="37">
        <f t="shared" si="77"/>
        <v>-0.00441799999998693</v>
      </c>
      <c r="R706" s="38">
        <f t="shared" si="83"/>
        <v>0.441223812182458</v>
      </c>
      <c r="S706" s="20" t="s">
        <v>981</v>
      </c>
      <c r="T706" s="41" t="s">
        <v>33</v>
      </c>
      <c r="U706" s="20" t="s">
        <v>981</v>
      </c>
      <c r="V706" s="19" t="s">
        <v>982</v>
      </c>
      <c r="W706" s="19" t="s">
        <v>33</v>
      </c>
      <c r="X706" s="19"/>
      <c r="Y706" s="19" t="s">
        <v>2440</v>
      </c>
      <c r="Z706" s="42"/>
    </row>
    <row r="707" ht="18" customHeight="1" spans="1:26">
      <c r="A707" s="19">
        <v>704</v>
      </c>
      <c r="B707" s="19" t="s">
        <v>28</v>
      </c>
      <c r="C707" s="19" t="s">
        <v>28</v>
      </c>
      <c r="D707" s="20" t="s">
        <v>2568</v>
      </c>
      <c r="E707" s="23" t="s">
        <v>2569</v>
      </c>
      <c r="F707" s="19" t="s">
        <v>28</v>
      </c>
      <c r="G707" s="20" t="s">
        <v>57</v>
      </c>
      <c r="H707" s="19">
        <v>1686.32</v>
      </c>
      <c r="I707" s="19">
        <v>2689.77</v>
      </c>
      <c r="J707" s="27">
        <f t="shared" si="82"/>
        <v>0.595053133450353</v>
      </c>
      <c r="K707" s="19">
        <v>136.99</v>
      </c>
      <c r="L707" s="27">
        <f t="shared" si="78"/>
        <v>0.0509300051677281</v>
      </c>
      <c r="M707" s="19">
        <v>136.99</v>
      </c>
      <c r="N707" s="27">
        <f t="shared" si="79"/>
        <v>0.0509300051677281</v>
      </c>
      <c r="O707" s="31">
        <v>136.991764</v>
      </c>
      <c r="P707" s="32">
        <v>136.99</v>
      </c>
      <c r="Q707" s="37">
        <f t="shared" si="77"/>
        <v>0.00176399999998011</v>
      </c>
      <c r="R707" s="38">
        <f t="shared" si="83"/>
        <v>0.0509300051677281</v>
      </c>
      <c r="S707" s="20" t="s">
        <v>163</v>
      </c>
      <c r="T707" s="41" t="s">
        <v>33</v>
      </c>
      <c r="U707" s="20" t="s">
        <v>80</v>
      </c>
      <c r="V707" s="112" t="s">
        <v>81</v>
      </c>
      <c r="W707" s="19" t="s">
        <v>33</v>
      </c>
      <c r="X707" s="19"/>
      <c r="Y707" s="19" t="s">
        <v>2440</v>
      </c>
      <c r="Z707" s="42"/>
    </row>
    <row r="708" ht="18" customHeight="1" spans="1:26">
      <c r="A708" s="19">
        <v>705</v>
      </c>
      <c r="B708" s="19" t="s">
        <v>28</v>
      </c>
      <c r="C708" s="19" t="s">
        <v>28</v>
      </c>
      <c r="D708" s="20" t="s">
        <v>2570</v>
      </c>
      <c r="E708" s="23" t="s">
        <v>2571</v>
      </c>
      <c r="F708" s="19" t="s">
        <v>28</v>
      </c>
      <c r="G708" s="20" t="s">
        <v>84</v>
      </c>
      <c r="H708" s="19">
        <v>4136.07</v>
      </c>
      <c r="I708" s="19">
        <v>5348.29</v>
      </c>
      <c r="J708" s="27">
        <f t="shared" si="82"/>
        <v>0.293084981637158</v>
      </c>
      <c r="K708" s="19">
        <v>333.87</v>
      </c>
      <c r="L708" s="27">
        <f t="shared" si="78"/>
        <v>0.0624255603192796</v>
      </c>
      <c r="M708" s="19">
        <v>333.87</v>
      </c>
      <c r="N708" s="27">
        <f t="shared" si="79"/>
        <v>0.0624255603192796</v>
      </c>
      <c r="O708" s="31">
        <v>333.874337</v>
      </c>
      <c r="P708" s="32">
        <v>333.87</v>
      </c>
      <c r="Q708" s="37">
        <f t="shared" si="77"/>
        <v>0.00433700000002091</v>
      </c>
      <c r="R708" s="38">
        <f t="shared" si="83"/>
        <v>0.0624255603192796</v>
      </c>
      <c r="S708" s="20" t="s">
        <v>741</v>
      </c>
      <c r="T708" s="41" t="s">
        <v>33</v>
      </c>
      <c r="U708" s="20" t="s">
        <v>183</v>
      </c>
      <c r="V708" s="19" t="s">
        <v>184</v>
      </c>
      <c r="W708" s="19" t="s">
        <v>33</v>
      </c>
      <c r="X708" s="19"/>
      <c r="Y708" s="19" t="s">
        <v>2440</v>
      </c>
      <c r="Z708" s="42"/>
    </row>
    <row r="709" ht="18" customHeight="1" spans="1:26">
      <c r="A709" s="19">
        <v>706</v>
      </c>
      <c r="B709" s="19" t="s">
        <v>28</v>
      </c>
      <c r="C709" s="19" t="s">
        <v>33</v>
      </c>
      <c r="D709" s="20" t="s">
        <v>2572</v>
      </c>
      <c r="E709" s="23" t="s">
        <v>2573</v>
      </c>
      <c r="F709" s="19" t="s">
        <v>28</v>
      </c>
      <c r="G709" s="20" t="s">
        <v>31</v>
      </c>
      <c r="H709" s="19">
        <v>1435.4</v>
      </c>
      <c r="I709" s="19">
        <v>2026.12</v>
      </c>
      <c r="J709" s="27">
        <f t="shared" si="82"/>
        <v>0.411536853838651</v>
      </c>
      <c r="K709" s="19">
        <v>115.97</v>
      </c>
      <c r="L709" s="27">
        <f t="shared" si="78"/>
        <v>0.0572374785303931</v>
      </c>
      <c r="M709" s="19">
        <v>115.97</v>
      </c>
      <c r="N709" s="27">
        <f t="shared" si="79"/>
        <v>0.0572374785303931</v>
      </c>
      <c r="O709" s="31">
        <v>81.374161</v>
      </c>
      <c r="P709" s="31">
        <v>81.374161</v>
      </c>
      <c r="Q709" s="39">
        <f t="shared" ref="Q709:Q772" si="84">O709-M709</f>
        <v>-34.595839</v>
      </c>
      <c r="R709" s="48">
        <f t="shared" si="83"/>
        <v>0.0401625574990623</v>
      </c>
      <c r="S709" s="20" t="s">
        <v>534</v>
      </c>
      <c r="T709" s="19"/>
      <c r="U709" s="20" t="s">
        <v>534</v>
      </c>
      <c r="V709" s="19" t="s">
        <v>535</v>
      </c>
      <c r="W709" s="19" t="s">
        <v>33</v>
      </c>
      <c r="X709" s="19"/>
      <c r="Y709" s="19" t="s">
        <v>2440</v>
      </c>
      <c r="Z709" s="42"/>
    </row>
    <row r="710" ht="18" customHeight="1" spans="1:26">
      <c r="A710" s="19">
        <v>707</v>
      </c>
      <c r="B710" s="19" t="s">
        <v>28</v>
      </c>
      <c r="C710" s="19" t="s">
        <v>28</v>
      </c>
      <c r="D710" s="20" t="s">
        <v>2574</v>
      </c>
      <c r="E710" s="23" t="s">
        <v>2575</v>
      </c>
      <c r="F710" s="19" t="s">
        <v>28</v>
      </c>
      <c r="G710" s="20" t="s">
        <v>50</v>
      </c>
      <c r="H710" s="19">
        <v>1592.83</v>
      </c>
      <c r="I710" s="19">
        <v>2044.94</v>
      </c>
      <c r="J710" s="27">
        <f t="shared" si="82"/>
        <v>0.283840711187007</v>
      </c>
      <c r="K710" s="19">
        <v>175.67</v>
      </c>
      <c r="L710" s="27">
        <f t="shared" si="78"/>
        <v>0.0859047209209072</v>
      </c>
      <c r="M710" s="19">
        <v>162.52</v>
      </c>
      <c r="N710" s="27">
        <f t="shared" si="79"/>
        <v>0.0794742144023786</v>
      </c>
      <c r="O710" s="31">
        <v>162.515908</v>
      </c>
      <c r="P710" s="31">
        <v>162.515908</v>
      </c>
      <c r="Q710" s="37">
        <f t="shared" si="84"/>
        <v>-0.0040920000000142</v>
      </c>
      <c r="R710" s="38">
        <f t="shared" si="83"/>
        <v>0.0794722133656733</v>
      </c>
      <c r="S710" s="20" t="s">
        <v>80</v>
      </c>
      <c r="T710" s="41" t="s">
        <v>33</v>
      </c>
      <c r="U710" s="20" t="s">
        <v>404</v>
      </c>
      <c r="V710" s="19" t="s">
        <v>405</v>
      </c>
      <c r="W710" s="19" t="s">
        <v>33</v>
      </c>
      <c r="X710" s="19"/>
      <c r="Y710" s="19" t="s">
        <v>2440</v>
      </c>
      <c r="Z710" s="42"/>
    </row>
    <row r="711" ht="18" customHeight="1" spans="1:26">
      <c r="A711" s="19">
        <v>708</v>
      </c>
      <c r="B711" s="58" t="s">
        <v>33</v>
      </c>
      <c r="C711" s="19" t="s">
        <v>54</v>
      </c>
      <c r="D711" s="63" t="s">
        <v>2576</v>
      </c>
      <c r="E711" s="23" t="s">
        <v>2577</v>
      </c>
      <c r="F711" s="22" t="s">
        <v>28</v>
      </c>
      <c r="G711" s="41" t="s">
        <v>97</v>
      </c>
      <c r="H711" s="22">
        <v>1760.05</v>
      </c>
      <c r="I711" s="22">
        <v>2157.61</v>
      </c>
      <c r="J711" s="27">
        <f t="shared" si="82"/>
        <v>0.225879946592426</v>
      </c>
      <c r="K711" s="22">
        <v>380.53</v>
      </c>
      <c r="L711" s="51">
        <f t="shared" si="78"/>
        <v>0.176366442498876</v>
      </c>
      <c r="M711" s="22">
        <v>351.39</v>
      </c>
      <c r="N711" s="51">
        <f t="shared" si="79"/>
        <v>0.162860757968308</v>
      </c>
      <c r="O711" s="54">
        <v>351.387335</v>
      </c>
      <c r="P711" s="31">
        <v>351.387335</v>
      </c>
      <c r="Q711" s="37">
        <f t="shared" si="84"/>
        <v>-0.00266499999997905</v>
      </c>
      <c r="R711" s="38">
        <f t="shared" si="83"/>
        <v>0.162859522805326</v>
      </c>
      <c r="S711" s="41" t="s">
        <v>404</v>
      </c>
      <c r="T711" s="22"/>
      <c r="U711" s="63" t="s">
        <v>1200</v>
      </c>
      <c r="V711" s="58" t="s">
        <v>1137</v>
      </c>
      <c r="W711" s="60" t="s">
        <v>28</v>
      </c>
      <c r="X711" s="20" t="s">
        <v>2482</v>
      </c>
      <c r="Y711" s="19" t="s">
        <v>2440</v>
      </c>
      <c r="Z711" s="42" t="s">
        <v>1059</v>
      </c>
    </row>
    <row r="712" ht="18" customHeight="1" spans="1:26">
      <c r="A712" s="19">
        <v>709</v>
      </c>
      <c r="B712" s="19" t="s">
        <v>28</v>
      </c>
      <c r="C712" s="19" t="s">
        <v>28</v>
      </c>
      <c r="D712" s="20" t="s">
        <v>2578</v>
      </c>
      <c r="E712" s="23" t="s">
        <v>2579</v>
      </c>
      <c r="F712" s="19" t="s">
        <v>28</v>
      </c>
      <c r="G712" s="20" t="s">
        <v>63</v>
      </c>
      <c r="H712" s="19">
        <v>36.53</v>
      </c>
      <c r="I712" s="19">
        <v>110.62</v>
      </c>
      <c r="J712" s="27">
        <f t="shared" si="82"/>
        <v>2.02819600328497</v>
      </c>
      <c r="K712" s="19">
        <v>34.04</v>
      </c>
      <c r="L712" s="27">
        <f t="shared" ref="L712:L755" si="85">K712/I712</f>
        <v>0.30772012294341</v>
      </c>
      <c r="M712" s="19">
        <v>34.04</v>
      </c>
      <c r="N712" s="27">
        <f t="shared" ref="N712:N755" si="86">M712/I712</f>
        <v>0.30772012294341</v>
      </c>
      <c r="O712" s="31">
        <v>34.037686</v>
      </c>
      <c r="P712" s="31">
        <v>34.037686</v>
      </c>
      <c r="Q712" s="37">
        <f t="shared" si="84"/>
        <v>-0.00231399999999837</v>
      </c>
      <c r="R712" s="38">
        <f t="shared" si="83"/>
        <v>0.307699204483818</v>
      </c>
      <c r="S712" s="20" t="s">
        <v>221</v>
      </c>
      <c r="T712" s="41" t="s">
        <v>33</v>
      </c>
      <c r="U712" s="20" t="s">
        <v>221</v>
      </c>
      <c r="V712" s="19" t="s">
        <v>222</v>
      </c>
      <c r="W712" s="19" t="s">
        <v>33</v>
      </c>
      <c r="X712" s="19"/>
      <c r="Y712" s="19" t="s">
        <v>2440</v>
      </c>
      <c r="Z712" s="42"/>
    </row>
    <row r="713" ht="18" customHeight="1" spans="1:26">
      <c r="A713" s="19">
        <v>710</v>
      </c>
      <c r="B713" s="19" t="s">
        <v>28</v>
      </c>
      <c r="C713" s="19" t="s">
        <v>28</v>
      </c>
      <c r="D713" s="20" t="s">
        <v>2580</v>
      </c>
      <c r="E713" s="23" t="s">
        <v>2581</v>
      </c>
      <c r="F713" s="19" t="s">
        <v>28</v>
      </c>
      <c r="G713" s="20" t="s">
        <v>2582</v>
      </c>
      <c r="H713" s="19">
        <v>2273.65</v>
      </c>
      <c r="I713" s="19">
        <v>4236.58</v>
      </c>
      <c r="J713" s="27">
        <f t="shared" si="82"/>
        <v>0.863338684494095</v>
      </c>
      <c r="K713" s="19">
        <v>252.68</v>
      </c>
      <c r="L713" s="27">
        <f t="shared" si="85"/>
        <v>0.0596424474458171</v>
      </c>
      <c r="M713" s="19">
        <v>224.69</v>
      </c>
      <c r="N713" s="27">
        <f t="shared" si="86"/>
        <v>0.05303570332674</v>
      </c>
      <c r="O713" s="31">
        <v>224.694286</v>
      </c>
      <c r="P713" s="31">
        <v>224.694286</v>
      </c>
      <c r="Q713" s="37">
        <f t="shared" si="84"/>
        <v>0.00428599999997914</v>
      </c>
      <c r="R713" s="38">
        <f t="shared" si="83"/>
        <v>0.0530367149918094</v>
      </c>
      <c r="S713" s="20" t="s">
        <v>217</v>
      </c>
      <c r="T713" s="41" t="s">
        <v>33</v>
      </c>
      <c r="U713" s="20" t="s">
        <v>217</v>
      </c>
      <c r="V713" s="19" t="s">
        <v>218</v>
      </c>
      <c r="W713" s="19" t="s">
        <v>33</v>
      </c>
      <c r="X713" s="19"/>
      <c r="Y713" s="19" t="s">
        <v>2440</v>
      </c>
      <c r="Z713" s="42"/>
    </row>
    <row r="714" ht="18" customHeight="1" spans="1:26">
      <c r="A714" s="19">
        <v>711</v>
      </c>
      <c r="B714" s="19" t="s">
        <v>28</v>
      </c>
      <c r="C714" s="19" t="s">
        <v>28</v>
      </c>
      <c r="D714" s="20" t="s">
        <v>2583</v>
      </c>
      <c r="E714" s="23" t="s">
        <v>2584</v>
      </c>
      <c r="F714" s="19" t="s">
        <v>28</v>
      </c>
      <c r="G714" s="20" t="s">
        <v>87</v>
      </c>
      <c r="H714" s="19">
        <v>83.87</v>
      </c>
      <c r="I714" s="19">
        <v>108.83</v>
      </c>
      <c r="J714" s="27">
        <f t="shared" si="82"/>
        <v>0.297603433885776</v>
      </c>
      <c r="K714" s="19">
        <v>102.37</v>
      </c>
      <c r="L714" s="27">
        <f t="shared" si="85"/>
        <v>0.940641367270054</v>
      </c>
      <c r="M714" s="19">
        <v>92.22</v>
      </c>
      <c r="N714" s="27">
        <f t="shared" si="86"/>
        <v>0.847376642469907</v>
      </c>
      <c r="O714" s="31">
        <v>92.215981</v>
      </c>
      <c r="P714" s="31">
        <v>92.215981</v>
      </c>
      <c r="Q714" s="37">
        <f t="shared" si="84"/>
        <v>-0.00401899999999955</v>
      </c>
      <c r="R714" s="38">
        <f t="shared" si="83"/>
        <v>0.847339713314343</v>
      </c>
      <c r="S714" s="20" t="s">
        <v>391</v>
      </c>
      <c r="T714" s="41" t="s">
        <v>33</v>
      </c>
      <c r="U714" s="20" t="s">
        <v>2585</v>
      </c>
      <c r="V714" s="19" t="s">
        <v>2586</v>
      </c>
      <c r="W714" s="19" t="s">
        <v>33</v>
      </c>
      <c r="X714" s="19"/>
      <c r="Y714" s="19" t="s">
        <v>2440</v>
      </c>
      <c r="Z714" s="42"/>
    </row>
    <row r="715" ht="18" customHeight="1" spans="1:26">
      <c r="A715" s="19">
        <v>712</v>
      </c>
      <c r="B715" s="19" t="s">
        <v>28</v>
      </c>
      <c r="C715" s="19" t="s">
        <v>33</v>
      </c>
      <c r="D715" s="20" t="s">
        <v>2587</v>
      </c>
      <c r="E715" s="23" t="s">
        <v>2588</v>
      </c>
      <c r="F715" s="19" t="s">
        <v>28</v>
      </c>
      <c r="G715" s="20" t="s">
        <v>45</v>
      </c>
      <c r="H715" s="19">
        <v>258.58</v>
      </c>
      <c r="I715" s="19">
        <v>752.05</v>
      </c>
      <c r="J715" s="27">
        <f t="shared" si="82"/>
        <v>1.90838425245572</v>
      </c>
      <c r="K715" s="19">
        <v>52.07</v>
      </c>
      <c r="L715" s="27">
        <f t="shared" si="85"/>
        <v>0.0692374177248853</v>
      </c>
      <c r="M715" s="19">
        <v>44.44</v>
      </c>
      <c r="N715" s="27">
        <f t="shared" si="86"/>
        <v>0.0590918157037431</v>
      </c>
      <c r="O715" s="31">
        <v>0</v>
      </c>
      <c r="P715" s="31">
        <v>0</v>
      </c>
      <c r="Q715" s="39">
        <f t="shared" si="84"/>
        <v>-44.44</v>
      </c>
      <c r="R715" s="48">
        <f t="shared" si="83"/>
        <v>0</v>
      </c>
      <c r="S715" s="20" t="s">
        <v>522</v>
      </c>
      <c r="T715" s="19"/>
      <c r="U715" s="20" t="s">
        <v>2589</v>
      </c>
      <c r="V715" s="19" t="s">
        <v>557</v>
      </c>
      <c r="W715" s="19" t="s">
        <v>33</v>
      </c>
      <c r="X715" s="19"/>
      <c r="Y715" s="19" t="s">
        <v>2440</v>
      </c>
      <c r="Z715" s="42"/>
    </row>
    <row r="716" ht="18" customHeight="1" spans="1:26">
      <c r="A716" s="19">
        <v>713</v>
      </c>
      <c r="B716" s="19" t="s">
        <v>28</v>
      </c>
      <c r="C716" s="19" t="s">
        <v>33</v>
      </c>
      <c r="D716" s="20" t="s">
        <v>2590</v>
      </c>
      <c r="E716" s="23" t="s">
        <v>2591</v>
      </c>
      <c r="F716" s="19" t="s">
        <v>28</v>
      </c>
      <c r="G716" s="20" t="s">
        <v>84</v>
      </c>
      <c r="H716" s="19">
        <v>1050.39</v>
      </c>
      <c r="I716" s="19">
        <v>1270.22</v>
      </c>
      <c r="J716" s="27">
        <f t="shared" si="82"/>
        <v>0.209284170641381</v>
      </c>
      <c r="K716" s="19">
        <v>140.49</v>
      </c>
      <c r="L716" s="27">
        <f t="shared" si="85"/>
        <v>0.110602887688747</v>
      </c>
      <c r="M716" s="19">
        <v>140.49</v>
      </c>
      <c r="N716" s="27">
        <f t="shared" si="86"/>
        <v>0.110602887688747</v>
      </c>
      <c r="O716" s="31">
        <v>0</v>
      </c>
      <c r="P716" s="31">
        <v>0</v>
      </c>
      <c r="Q716" s="39">
        <f t="shared" si="84"/>
        <v>-140.49</v>
      </c>
      <c r="R716" s="48">
        <f t="shared" si="83"/>
        <v>0</v>
      </c>
      <c r="S716" s="20" t="s">
        <v>80</v>
      </c>
      <c r="T716" s="19"/>
      <c r="U716" s="20" t="s">
        <v>80</v>
      </c>
      <c r="V716" s="112" t="s">
        <v>81</v>
      </c>
      <c r="W716" s="19" t="s">
        <v>33</v>
      </c>
      <c r="X716" s="19"/>
      <c r="Y716" s="19" t="s">
        <v>2440</v>
      </c>
      <c r="Z716" s="42"/>
    </row>
    <row r="717" ht="18" customHeight="1" spans="1:26">
      <c r="A717" s="19">
        <v>714</v>
      </c>
      <c r="B717" s="19" t="s">
        <v>28</v>
      </c>
      <c r="C717" s="19" t="s">
        <v>28</v>
      </c>
      <c r="D717" s="20" t="s">
        <v>2592</v>
      </c>
      <c r="E717" s="23" t="s">
        <v>2593</v>
      </c>
      <c r="F717" s="19" t="s">
        <v>28</v>
      </c>
      <c r="G717" s="20" t="s">
        <v>72</v>
      </c>
      <c r="H717" s="19">
        <v>578.02</v>
      </c>
      <c r="I717" s="19">
        <v>998.66</v>
      </c>
      <c r="J717" s="27">
        <f t="shared" si="82"/>
        <v>0.727725684232379</v>
      </c>
      <c r="K717" s="19">
        <v>82.36</v>
      </c>
      <c r="L717" s="27">
        <f t="shared" si="85"/>
        <v>0.0824705104840486</v>
      </c>
      <c r="M717" s="19">
        <v>82.36</v>
      </c>
      <c r="N717" s="27">
        <f t="shared" si="86"/>
        <v>0.0824705104840486</v>
      </c>
      <c r="O717" s="31">
        <v>82.364555</v>
      </c>
      <c r="P717" s="32">
        <v>82.36</v>
      </c>
      <c r="Q717" s="37">
        <f t="shared" si="84"/>
        <v>0.00455500000001052</v>
      </c>
      <c r="R717" s="38">
        <f t="shared" si="83"/>
        <v>0.0824705104840486</v>
      </c>
      <c r="S717" s="20" t="s">
        <v>1881</v>
      </c>
      <c r="T717" s="41" t="s">
        <v>33</v>
      </c>
      <c r="U717" s="20" t="s">
        <v>183</v>
      </c>
      <c r="V717" s="19" t="s">
        <v>184</v>
      </c>
      <c r="W717" s="19" t="s">
        <v>33</v>
      </c>
      <c r="X717" s="19"/>
      <c r="Y717" s="19" t="s">
        <v>2440</v>
      </c>
      <c r="Z717" s="42"/>
    </row>
    <row r="718" ht="18" customHeight="1" spans="1:26">
      <c r="A718" s="19">
        <v>715</v>
      </c>
      <c r="B718" s="19" t="s">
        <v>28</v>
      </c>
      <c r="C718" s="19" t="s">
        <v>28</v>
      </c>
      <c r="D718" s="20" t="s">
        <v>2594</v>
      </c>
      <c r="E718" s="23" t="s">
        <v>2595</v>
      </c>
      <c r="F718" s="19" t="s">
        <v>28</v>
      </c>
      <c r="G718" s="20" t="s">
        <v>97</v>
      </c>
      <c r="H718" s="19">
        <v>487.64</v>
      </c>
      <c r="I718" s="19">
        <v>632.6</v>
      </c>
      <c r="J718" s="27">
        <f t="shared" si="82"/>
        <v>0.29726847674514</v>
      </c>
      <c r="K718" s="19">
        <v>114.16</v>
      </c>
      <c r="L718" s="27">
        <f t="shared" si="85"/>
        <v>0.180461587100854</v>
      </c>
      <c r="M718" s="19">
        <v>114.16</v>
      </c>
      <c r="N718" s="27">
        <f t="shared" si="86"/>
        <v>0.180461587100854</v>
      </c>
      <c r="O718" s="31">
        <v>114.157558</v>
      </c>
      <c r="P718" s="31">
        <v>114.157558</v>
      </c>
      <c r="Q718" s="37">
        <f t="shared" si="84"/>
        <v>-0.00244199999998784</v>
      </c>
      <c r="R718" s="38">
        <f t="shared" si="83"/>
        <v>0.180457726841606</v>
      </c>
      <c r="S718" s="20" t="s">
        <v>163</v>
      </c>
      <c r="T718" s="41" t="s">
        <v>33</v>
      </c>
      <c r="U718" s="20" t="s">
        <v>183</v>
      </c>
      <c r="V718" s="19" t="s">
        <v>184</v>
      </c>
      <c r="W718" s="19" t="s">
        <v>33</v>
      </c>
      <c r="X718" s="19"/>
      <c r="Y718" s="19" t="s">
        <v>2440</v>
      </c>
      <c r="Z718" s="42"/>
    </row>
    <row r="719" ht="18" customHeight="1" spans="1:26">
      <c r="A719" s="19">
        <v>716</v>
      </c>
      <c r="B719" s="19" t="s">
        <v>28</v>
      </c>
      <c r="C719" s="19" t="s">
        <v>28</v>
      </c>
      <c r="D719" s="20" t="s">
        <v>2596</v>
      </c>
      <c r="E719" s="23" t="s">
        <v>2597</v>
      </c>
      <c r="F719" s="19" t="s">
        <v>28</v>
      </c>
      <c r="G719" s="20" t="s">
        <v>72</v>
      </c>
      <c r="H719" s="19">
        <v>899.11</v>
      </c>
      <c r="I719" s="19">
        <v>1763.35</v>
      </c>
      <c r="J719" s="27">
        <f t="shared" si="82"/>
        <v>0.961217203679194</v>
      </c>
      <c r="K719" s="19">
        <v>147.3</v>
      </c>
      <c r="L719" s="27">
        <f t="shared" si="85"/>
        <v>0.0835341820965775</v>
      </c>
      <c r="M719" s="19">
        <v>147.3</v>
      </c>
      <c r="N719" s="27">
        <f t="shared" si="86"/>
        <v>0.0835341820965775</v>
      </c>
      <c r="O719" s="31">
        <v>147.300629</v>
      </c>
      <c r="P719" s="32">
        <v>147.3</v>
      </c>
      <c r="Q719" s="37">
        <f t="shared" si="84"/>
        <v>0.000629000000003543</v>
      </c>
      <c r="R719" s="38">
        <f t="shared" si="83"/>
        <v>0.0835341820965775</v>
      </c>
      <c r="S719" s="20" t="s">
        <v>80</v>
      </c>
      <c r="T719" s="41" t="s">
        <v>33</v>
      </c>
      <c r="U719" s="20" t="s">
        <v>80</v>
      </c>
      <c r="V719" s="112" t="s">
        <v>81</v>
      </c>
      <c r="W719" s="19" t="s">
        <v>33</v>
      </c>
      <c r="X719" s="19"/>
      <c r="Y719" s="19" t="s">
        <v>2440</v>
      </c>
      <c r="Z719" s="42"/>
    </row>
    <row r="720" ht="18" customHeight="1" spans="1:26">
      <c r="A720" s="19">
        <v>717</v>
      </c>
      <c r="B720" s="19" t="s">
        <v>28</v>
      </c>
      <c r="C720" s="19" t="s">
        <v>28</v>
      </c>
      <c r="D720" s="20" t="s">
        <v>2598</v>
      </c>
      <c r="E720" s="23" t="s">
        <v>2599</v>
      </c>
      <c r="F720" s="19" t="s">
        <v>28</v>
      </c>
      <c r="G720" s="20" t="s">
        <v>97</v>
      </c>
      <c r="H720" s="19">
        <v>319.96</v>
      </c>
      <c r="I720" s="19">
        <v>1632.5</v>
      </c>
      <c r="J720" s="27">
        <f t="shared" si="82"/>
        <v>4.10220027503438</v>
      </c>
      <c r="K720" s="19">
        <v>150.2</v>
      </c>
      <c r="L720" s="27">
        <f t="shared" si="85"/>
        <v>0.0920061255742726</v>
      </c>
      <c r="M720" s="19">
        <v>150.2</v>
      </c>
      <c r="N720" s="27">
        <f t="shared" si="86"/>
        <v>0.0920061255742726</v>
      </c>
      <c r="O720" s="31">
        <v>150.195608</v>
      </c>
      <c r="P720" s="31">
        <v>150.195608</v>
      </c>
      <c r="Q720" s="37">
        <f t="shared" si="84"/>
        <v>-0.00439199999996731</v>
      </c>
      <c r="R720" s="38">
        <f t="shared" si="83"/>
        <v>0.0920034352220521</v>
      </c>
      <c r="S720" s="20" t="s">
        <v>183</v>
      </c>
      <c r="T720" s="41" t="s">
        <v>33</v>
      </c>
      <c r="U720" s="20" t="s">
        <v>183</v>
      </c>
      <c r="V720" s="19" t="s">
        <v>184</v>
      </c>
      <c r="W720" s="19" t="s">
        <v>33</v>
      </c>
      <c r="X720" s="19"/>
      <c r="Y720" s="19" t="s">
        <v>2440</v>
      </c>
      <c r="Z720" s="42"/>
    </row>
    <row r="721" ht="18" customHeight="1" spans="1:26">
      <c r="A721" s="19">
        <v>718</v>
      </c>
      <c r="B721" s="19" t="s">
        <v>28</v>
      </c>
      <c r="C721" s="19" t="s">
        <v>28</v>
      </c>
      <c r="D721" s="20" t="s">
        <v>2600</v>
      </c>
      <c r="E721" s="23" t="s">
        <v>2601</v>
      </c>
      <c r="F721" s="19" t="s">
        <v>28</v>
      </c>
      <c r="G721" s="20" t="s">
        <v>84</v>
      </c>
      <c r="H721" s="19">
        <v>822.09</v>
      </c>
      <c r="I721" s="19">
        <v>2197.97</v>
      </c>
      <c r="J721" s="27">
        <f t="shared" si="82"/>
        <v>1.67363670644333</v>
      </c>
      <c r="K721" s="19">
        <v>358.26</v>
      </c>
      <c r="L721" s="27">
        <f t="shared" si="85"/>
        <v>0.16299585526645</v>
      </c>
      <c r="M721" s="19">
        <v>249.98</v>
      </c>
      <c r="N721" s="27">
        <f t="shared" si="86"/>
        <v>0.113732216545267</v>
      </c>
      <c r="O721" s="31">
        <v>249.977121</v>
      </c>
      <c r="P721" s="31">
        <v>249.977121</v>
      </c>
      <c r="Q721" s="37">
        <f t="shared" si="84"/>
        <v>-0.00287900000000718</v>
      </c>
      <c r="R721" s="38">
        <f t="shared" si="83"/>
        <v>0.113730906700273</v>
      </c>
      <c r="S721" s="20" t="s">
        <v>80</v>
      </c>
      <c r="T721" s="41" t="s">
        <v>33</v>
      </c>
      <c r="U721" s="20" t="s">
        <v>80</v>
      </c>
      <c r="V721" s="112" t="s">
        <v>81</v>
      </c>
      <c r="W721" s="19" t="s">
        <v>33</v>
      </c>
      <c r="X721" s="19"/>
      <c r="Y721" s="19" t="s">
        <v>2440</v>
      </c>
      <c r="Z721" s="42"/>
    </row>
    <row r="722" ht="18" customHeight="1" spans="1:26">
      <c r="A722" s="19">
        <v>719</v>
      </c>
      <c r="B722" s="19" t="s">
        <v>28</v>
      </c>
      <c r="C722" s="19" t="s">
        <v>28</v>
      </c>
      <c r="D722" s="20" t="s">
        <v>2602</v>
      </c>
      <c r="E722" s="23" t="s">
        <v>2603</v>
      </c>
      <c r="F722" s="19" t="s">
        <v>28</v>
      </c>
      <c r="G722" s="20" t="s">
        <v>72</v>
      </c>
      <c r="H722" s="19">
        <v>46.33</v>
      </c>
      <c r="I722" s="19">
        <v>296.34</v>
      </c>
      <c r="J722" s="27">
        <f t="shared" si="82"/>
        <v>5.39628750269804</v>
      </c>
      <c r="K722" s="19">
        <v>316.47</v>
      </c>
      <c r="L722" s="27">
        <f t="shared" si="85"/>
        <v>1.06792873051225</v>
      </c>
      <c r="M722" s="19">
        <v>316.47</v>
      </c>
      <c r="N722" s="27">
        <f t="shared" si="86"/>
        <v>1.06792873051225</v>
      </c>
      <c r="O722" s="31">
        <v>316.465889</v>
      </c>
      <c r="P722" s="31">
        <v>316.465889</v>
      </c>
      <c r="Q722" s="37">
        <f t="shared" si="84"/>
        <v>-0.00411100000002307</v>
      </c>
      <c r="R722" s="38">
        <f t="shared" si="83"/>
        <v>1.06791485793345</v>
      </c>
      <c r="S722" s="20" t="s">
        <v>80</v>
      </c>
      <c r="T722" s="41" t="s">
        <v>33</v>
      </c>
      <c r="U722" s="20" t="s">
        <v>80</v>
      </c>
      <c r="V722" s="112" t="s">
        <v>81</v>
      </c>
      <c r="W722" s="19" t="s">
        <v>33</v>
      </c>
      <c r="X722" s="19"/>
      <c r="Y722" s="19" t="s">
        <v>2440</v>
      </c>
      <c r="Z722" s="42"/>
    </row>
    <row r="723" ht="18" customHeight="1" spans="1:26">
      <c r="A723" s="19">
        <v>720</v>
      </c>
      <c r="B723" s="19" t="s">
        <v>28</v>
      </c>
      <c r="C723" s="19" t="s">
        <v>28</v>
      </c>
      <c r="D723" s="20" t="s">
        <v>2604</v>
      </c>
      <c r="E723" s="23" t="s">
        <v>2605</v>
      </c>
      <c r="F723" s="19" t="s">
        <v>28</v>
      </c>
      <c r="G723" s="20" t="s">
        <v>50</v>
      </c>
      <c r="H723" s="19">
        <v>285.12</v>
      </c>
      <c r="I723" s="19">
        <v>366.67</v>
      </c>
      <c r="J723" s="27">
        <f t="shared" si="82"/>
        <v>0.286019921436588</v>
      </c>
      <c r="K723" s="19">
        <v>50.4</v>
      </c>
      <c r="L723" s="27">
        <f t="shared" si="85"/>
        <v>0.137453295879128</v>
      </c>
      <c r="M723" s="19">
        <v>46.57</v>
      </c>
      <c r="N723" s="27">
        <f t="shared" si="86"/>
        <v>0.127007936291488</v>
      </c>
      <c r="O723" s="31">
        <v>46.565307</v>
      </c>
      <c r="P723" s="31">
        <v>46.565307</v>
      </c>
      <c r="Q723" s="37">
        <f t="shared" si="84"/>
        <v>-0.00469299999999606</v>
      </c>
      <c r="R723" s="38">
        <f t="shared" si="83"/>
        <v>0.126995137316933</v>
      </c>
      <c r="S723" s="20" t="s">
        <v>387</v>
      </c>
      <c r="T723" s="41" t="s">
        <v>33</v>
      </c>
      <c r="U723" s="20" t="s">
        <v>387</v>
      </c>
      <c r="V723" s="19" t="s">
        <v>388</v>
      </c>
      <c r="W723" s="19" t="s">
        <v>33</v>
      </c>
      <c r="X723" s="20"/>
      <c r="Y723" s="19" t="s">
        <v>2440</v>
      </c>
      <c r="Z723" s="42"/>
    </row>
    <row r="724" ht="18" customHeight="1" spans="1:26">
      <c r="A724" s="19">
        <v>721</v>
      </c>
      <c r="B724" s="19" t="s">
        <v>28</v>
      </c>
      <c r="C724" s="19" t="s">
        <v>28</v>
      </c>
      <c r="D724" s="20" t="s">
        <v>2606</v>
      </c>
      <c r="E724" s="23" t="s">
        <v>2607</v>
      </c>
      <c r="F724" s="19" t="s">
        <v>28</v>
      </c>
      <c r="G724" s="20" t="s">
        <v>63</v>
      </c>
      <c r="H724" s="19">
        <v>170.3</v>
      </c>
      <c r="I724" s="19">
        <v>221.4</v>
      </c>
      <c r="J724" s="27">
        <f t="shared" si="82"/>
        <v>0.300058719906048</v>
      </c>
      <c r="K724" s="19">
        <v>104.88</v>
      </c>
      <c r="L724" s="27">
        <f t="shared" si="85"/>
        <v>0.473712737127371</v>
      </c>
      <c r="M724" s="19">
        <v>103.64</v>
      </c>
      <c r="N724" s="27">
        <f t="shared" si="86"/>
        <v>0.468112014453478</v>
      </c>
      <c r="O724" s="31">
        <v>103.64305</v>
      </c>
      <c r="P724" s="31">
        <v>103.64305</v>
      </c>
      <c r="Q724" s="37">
        <f t="shared" si="84"/>
        <v>0.00305000000000177</v>
      </c>
      <c r="R724" s="38">
        <f t="shared" si="83"/>
        <v>0.468125790424571</v>
      </c>
      <c r="S724" s="20" t="s">
        <v>207</v>
      </c>
      <c r="T724" s="41" t="s">
        <v>33</v>
      </c>
      <c r="U724" s="20" t="s">
        <v>207</v>
      </c>
      <c r="V724" s="19" t="s">
        <v>208</v>
      </c>
      <c r="W724" s="19" t="s">
        <v>33</v>
      </c>
      <c r="X724" s="19"/>
      <c r="Y724" s="19" t="s">
        <v>2440</v>
      </c>
      <c r="Z724" s="42"/>
    </row>
    <row r="725" ht="18" customHeight="1" spans="1:26">
      <c r="A725" s="19">
        <v>722</v>
      </c>
      <c r="B725" s="19" t="s">
        <v>28</v>
      </c>
      <c r="C725" s="19" t="s">
        <v>28</v>
      </c>
      <c r="D725" s="20" t="s">
        <v>2608</v>
      </c>
      <c r="E725" s="23" t="s">
        <v>2609</v>
      </c>
      <c r="F725" s="19" t="s">
        <v>28</v>
      </c>
      <c r="G725" s="20" t="s">
        <v>626</v>
      </c>
      <c r="H725" s="19">
        <v>1273.07</v>
      </c>
      <c r="I725" s="19">
        <v>1537.82</v>
      </c>
      <c r="J725" s="27">
        <f t="shared" si="82"/>
        <v>0.207961855985924</v>
      </c>
      <c r="K725" s="19">
        <v>168.63</v>
      </c>
      <c r="L725" s="27">
        <f t="shared" si="85"/>
        <v>0.109655226229338</v>
      </c>
      <c r="M725" s="19">
        <v>112.96</v>
      </c>
      <c r="N725" s="27">
        <f t="shared" si="86"/>
        <v>0.0734546305809523</v>
      </c>
      <c r="O725" s="31">
        <v>112.956188</v>
      </c>
      <c r="P725" s="31">
        <v>112.956188</v>
      </c>
      <c r="Q725" s="37">
        <f t="shared" si="84"/>
        <v>-0.00381200000001058</v>
      </c>
      <c r="R725" s="38">
        <f t="shared" si="83"/>
        <v>0.0734521517472786</v>
      </c>
      <c r="S725" s="20" t="s">
        <v>358</v>
      </c>
      <c r="T725" s="41" t="s">
        <v>33</v>
      </c>
      <c r="U725" s="20" t="s">
        <v>358</v>
      </c>
      <c r="V725" s="19" t="s">
        <v>359</v>
      </c>
      <c r="W725" s="19" t="s">
        <v>33</v>
      </c>
      <c r="X725" s="19"/>
      <c r="Y725" s="19" t="s">
        <v>2440</v>
      </c>
      <c r="Z725" s="42"/>
    </row>
    <row r="726" ht="18" customHeight="1" spans="1:26">
      <c r="A726" s="19">
        <v>723</v>
      </c>
      <c r="B726" s="19" t="s">
        <v>28</v>
      </c>
      <c r="C726" s="19" t="s">
        <v>33</v>
      </c>
      <c r="D726" s="20" t="s">
        <v>2610</v>
      </c>
      <c r="E726" s="23" t="s">
        <v>2611</v>
      </c>
      <c r="F726" s="19" t="s">
        <v>28</v>
      </c>
      <c r="G726" s="19" t="s">
        <v>974</v>
      </c>
      <c r="H726" s="19">
        <v>4483.34</v>
      </c>
      <c r="I726" s="19">
        <v>5444.43</v>
      </c>
      <c r="J726" s="27">
        <f t="shared" si="82"/>
        <v>0.214369197964018</v>
      </c>
      <c r="K726" s="19">
        <v>281.43</v>
      </c>
      <c r="L726" s="27">
        <f t="shared" si="85"/>
        <v>0.0516913616301431</v>
      </c>
      <c r="M726" s="19">
        <v>274.98</v>
      </c>
      <c r="N726" s="27">
        <f t="shared" si="86"/>
        <v>0.0505066646095184</v>
      </c>
      <c r="O726" s="31">
        <v>244.56936</v>
      </c>
      <c r="P726" s="31">
        <v>244.56936</v>
      </c>
      <c r="Q726" s="39">
        <f t="shared" si="84"/>
        <v>-30.41064</v>
      </c>
      <c r="R726" s="48">
        <f t="shared" si="83"/>
        <v>0.0449210220353646</v>
      </c>
      <c r="S726" s="20" t="s">
        <v>80</v>
      </c>
      <c r="T726" s="19"/>
      <c r="U726" s="20" t="s">
        <v>2285</v>
      </c>
      <c r="V726" s="19" t="s">
        <v>2286</v>
      </c>
      <c r="W726" s="19" t="s">
        <v>33</v>
      </c>
      <c r="X726" s="19"/>
      <c r="Y726" s="19" t="s">
        <v>2440</v>
      </c>
      <c r="Z726" s="42"/>
    </row>
    <row r="727" ht="18" customHeight="1" spans="1:26">
      <c r="A727" s="19">
        <v>724</v>
      </c>
      <c r="B727" s="19" t="s">
        <v>28</v>
      </c>
      <c r="C727" s="19" t="s">
        <v>28</v>
      </c>
      <c r="D727" s="20" t="s">
        <v>2612</v>
      </c>
      <c r="E727" s="23" t="s">
        <v>2613</v>
      </c>
      <c r="F727" s="19" t="s">
        <v>28</v>
      </c>
      <c r="G727" s="20" t="s">
        <v>45</v>
      </c>
      <c r="H727" s="19">
        <v>210.53</v>
      </c>
      <c r="I727" s="19">
        <v>283.41</v>
      </c>
      <c r="J727" s="27">
        <f t="shared" si="82"/>
        <v>0.346173941956016</v>
      </c>
      <c r="K727" s="19">
        <v>90.06</v>
      </c>
      <c r="L727" s="27">
        <f t="shared" si="85"/>
        <v>0.31777283793797</v>
      </c>
      <c r="M727" s="19">
        <v>53.08</v>
      </c>
      <c r="N727" s="27">
        <f t="shared" si="86"/>
        <v>0.187290497865283</v>
      </c>
      <c r="O727" s="31">
        <v>53.075696</v>
      </c>
      <c r="P727" s="31">
        <v>53.075696</v>
      </c>
      <c r="Q727" s="37">
        <f t="shared" si="84"/>
        <v>-0.00430400000000475</v>
      </c>
      <c r="R727" s="38">
        <f t="shared" si="83"/>
        <v>0.187275311386331</v>
      </c>
      <c r="S727" s="20" t="s">
        <v>188</v>
      </c>
      <c r="T727" s="41" t="s">
        <v>33</v>
      </c>
      <c r="U727" s="20" t="s">
        <v>188</v>
      </c>
      <c r="V727" s="112" t="s">
        <v>253</v>
      </c>
      <c r="W727" s="19" t="s">
        <v>33</v>
      </c>
      <c r="X727" s="19"/>
      <c r="Y727" s="19" t="s">
        <v>2440</v>
      </c>
      <c r="Z727" s="42"/>
    </row>
    <row r="728" ht="18" customHeight="1" spans="1:26">
      <c r="A728" s="19">
        <v>725</v>
      </c>
      <c r="B728" s="19" t="s">
        <v>28</v>
      </c>
      <c r="C728" s="19" t="s">
        <v>28</v>
      </c>
      <c r="D728" s="20" t="s">
        <v>2614</v>
      </c>
      <c r="E728" s="23" t="s">
        <v>2615</v>
      </c>
      <c r="F728" s="19" t="s">
        <v>28</v>
      </c>
      <c r="G728" s="20" t="s">
        <v>2616</v>
      </c>
      <c r="H728" s="19">
        <v>1019.98</v>
      </c>
      <c r="I728" s="19">
        <v>1399.36</v>
      </c>
      <c r="J728" s="27">
        <f t="shared" si="82"/>
        <v>0.371948469577835</v>
      </c>
      <c r="K728" s="19">
        <v>111.22</v>
      </c>
      <c r="L728" s="27">
        <f t="shared" si="85"/>
        <v>0.0794791904870798</v>
      </c>
      <c r="M728" s="19">
        <v>81.81</v>
      </c>
      <c r="N728" s="27">
        <f t="shared" si="86"/>
        <v>0.0584624399725589</v>
      </c>
      <c r="O728" s="31">
        <v>81.809865</v>
      </c>
      <c r="P728" s="31">
        <v>81.809865</v>
      </c>
      <c r="Q728" s="37">
        <f t="shared" si="84"/>
        <v>-0.000135000000000218</v>
      </c>
      <c r="R728" s="38">
        <f t="shared" si="83"/>
        <v>0.0584623434998857</v>
      </c>
      <c r="S728" s="20" t="s">
        <v>370</v>
      </c>
      <c r="T728" s="41" t="s">
        <v>33</v>
      </c>
      <c r="U728" s="20" t="s">
        <v>370</v>
      </c>
      <c r="V728" s="19" t="s">
        <v>151</v>
      </c>
      <c r="W728" s="19" t="s">
        <v>33</v>
      </c>
      <c r="X728" s="19"/>
      <c r="Y728" s="19" t="s">
        <v>2440</v>
      </c>
      <c r="Z728" s="42"/>
    </row>
    <row r="729" ht="18" customHeight="1" spans="1:26">
      <c r="A729" s="19">
        <v>726</v>
      </c>
      <c r="B729" s="19" t="s">
        <v>28</v>
      </c>
      <c r="C729" s="19" t="s">
        <v>28</v>
      </c>
      <c r="D729" s="20" t="s">
        <v>2617</v>
      </c>
      <c r="E729" s="23" t="s">
        <v>2618</v>
      </c>
      <c r="F729" s="19" t="s">
        <v>28</v>
      </c>
      <c r="G729" s="20" t="s">
        <v>57</v>
      </c>
      <c r="H729" s="19">
        <v>1189</v>
      </c>
      <c r="I729" s="19">
        <v>1536.49</v>
      </c>
      <c r="J729" s="27">
        <f t="shared" si="82"/>
        <v>0.292253994953743</v>
      </c>
      <c r="K729" s="19">
        <v>137.3</v>
      </c>
      <c r="L729" s="27">
        <f t="shared" si="85"/>
        <v>0.0893595142174697</v>
      </c>
      <c r="M729" s="19">
        <v>137.3</v>
      </c>
      <c r="N729" s="27">
        <f t="shared" si="86"/>
        <v>0.0893595142174697</v>
      </c>
      <c r="O729" s="31">
        <v>137.301763</v>
      </c>
      <c r="P729" s="32">
        <v>137.3</v>
      </c>
      <c r="Q729" s="37">
        <f t="shared" si="84"/>
        <v>0.00176299999998264</v>
      </c>
      <c r="R729" s="38">
        <f t="shared" si="83"/>
        <v>0.0893595142174697</v>
      </c>
      <c r="S729" s="20" t="s">
        <v>2619</v>
      </c>
      <c r="T729" s="41" t="s">
        <v>33</v>
      </c>
      <c r="U729" s="20" t="s">
        <v>2619</v>
      </c>
      <c r="V729" s="19" t="s">
        <v>2620</v>
      </c>
      <c r="W729" s="19" t="s">
        <v>33</v>
      </c>
      <c r="X729" s="19"/>
      <c r="Y729" s="19" t="s">
        <v>2440</v>
      </c>
      <c r="Z729" s="42"/>
    </row>
    <row r="730" ht="18" customHeight="1" spans="1:26">
      <c r="A730" s="19">
        <v>727</v>
      </c>
      <c r="B730" s="58" t="s">
        <v>33</v>
      </c>
      <c r="C730" s="19" t="s">
        <v>54</v>
      </c>
      <c r="D730" s="63" t="s">
        <v>2621</v>
      </c>
      <c r="E730" s="23" t="s">
        <v>2622</v>
      </c>
      <c r="F730" s="58" t="s">
        <v>28</v>
      </c>
      <c r="G730" s="63" t="s">
        <v>106</v>
      </c>
      <c r="H730" s="58">
        <v>564.83</v>
      </c>
      <c r="I730" s="58">
        <v>706.85</v>
      </c>
      <c r="J730" s="27">
        <f t="shared" ref="J730:J755" si="87">(I730-H730)/H730</f>
        <v>0.251438485916116</v>
      </c>
      <c r="K730" s="58">
        <v>72.9</v>
      </c>
      <c r="L730" s="64">
        <f t="shared" si="85"/>
        <v>0.103133620994553</v>
      </c>
      <c r="M730" s="58">
        <v>72.9</v>
      </c>
      <c r="N730" s="64">
        <f t="shared" si="86"/>
        <v>0.103133620994553</v>
      </c>
      <c r="O730" s="65">
        <v>72.895647</v>
      </c>
      <c r="P730" s="31">
        <v>72.895647</v>
      </c>
      <c r="Q730" s="37">
        <f t="shared" si="84"/>
        <v>-0.00435300000000893</v>
      </c>
      <c r="R730" s="38">
        <f t="shared" ref="R730:R755" si="88">P730/I730</f>
        <v>0.103127462686567</v>
      </c>
      <c r="S730" s="63" t="s">
        <v>1673</v>
      </c>
      <c r="T730" s="58"/>
      <c r="U730" s="63" t="s">
        <v>1673</v>
      </c>
      <c r="V730" s="58" t="s">
        <v>1674</v>
      </c>
      <c r="W730" s="60" t="s">
        <v>28</v>
      </c>
      <c r="X730" s="20" t="s">
        <v>2482</v>
      </c>
      <c r="Y730" s="19" t="s">
        <v>2440</v>
      </c>
      <c r="Z730" s="42" t="s">
        <v>1059</v>
      </c>
    </row>
    <row r="731" ht="18" customHeight="1" spans="1:26">
      <c r="A731" s="19">
        <v>728</v>
      </c>
      <c r="B731" s="19" t="s">
        <v>28</v>
      </c>
      <c r="C731" s="19" t="s">
        <v>28</v>
      </c>
      <c r="D731" s="20" t="s">
        <v>2623</v>
      </c>
      <c r="E731" s="23" t="s">
        <v>2624</v>
      </c>
      <c r="F731" s="19" t="s">
        <v>28</v>
      </c>
      <c r="G731" s="20" t="s">
        <v>2625</v>
      </c>
      <c r="H731" s="19">
        <v>28105.4</v>
      </c>
      <c r="I731" s="19">
        <v>41002</v>
      </c>
      <c r="J731" s="27">
        <f t="shared" si="87"/>
        <v>0.458865556085307</v>
      </c>
      <c r="K731" s="19">
        <v>2567.72</v>
      </c>
      <c r="L731" s="27">
        <f t="shared" si="85"/>
        <v>0.0626242622311107</v>
      </c>
      <c r="M731" s="19">
        <v>2480.86</v>
      </c>
      <c r="N731" s="27">
        <f t="shared" si="86"/>
        <v>0.060505828983952</v>
      </c>
      <c r="O731" s="31">
        <v>2480.859239</v>
      </c>
      <c r="P731" s="31">
        <v>2480.859239</v>
      </c>
      <c r="Q731" s="37">
        <f t="shared" si="84"/>
        <v>-0.00076100000023871</v>
      </c>
      <c r="R731" s="38">
        <f t="shared" si="88"/>
        <v>0.0605058104238818</v>
      </c>
      <c r="S731" s="20" t="s">
        <v>235</v>
      </c>
      <c r="T731" s="41" t="s">
        <v>33</v>
      </c>
      <c r="U731" s="20" t="s">
        <v>235</v>
      </c>
      <c r="V731" s="19" t="s">
        <v>236</v>
      </c>
      <c r="W731" s="19" t="s">
        <v>33</v>
      </c>
      <c r="X731" s="19"/>
      <c r="Y731" s="19" t="s">
        <v>2440</v>
      </c>
      <c r="Z731" s="42"/>
    </row>
    <row r="732" ht="18" customHeight="1" spans="1:26">
      <c r="A732" s="19">
        <v>729</v>
      </c>
      <c r="B732" s="19" t="s">
        <v>28</v>
      </c>
      <c r="C732" s="19" t="s">
        <v>28</v>
      </c>
      <c r="D732" s="20" t="s">
        <v>2626</v>
      </c>
      <c r="E732" s="23" t="s">
        <v>2627</v>
      </c>
      <c r="F732" s="19" t="s">
        <v>28</v>
      </c>
      <c r="G732" s="20" t="s">
        <v>106</v>
      </c>
      <c r="H732" s="19">
        <v>3377.76</v>
      </c>
      <c r="I732" s="19">
        <v>5773.56</v>
      </c>
      <c r="J732" s="27">
        <f t="shared" si="87"/>
        <v>0.709286627824357</v>
      </c>
      <c r="K732" s="19">
        <v>339.65</v>
      </c>
      <c r="L732" s="27">
        <f t="shared" si="85"/>
        <v>0.05882852174395</v>
      </c>
      <c r="M732" s="19">
        <v>339.65</v>
      </c>
      <c r="N732" s="27">
        <f t="shared" si="86"/>
        <v>0.05882852174395</v>
      </c>
      <c r="O732" s="31">
        <v>339.653757</v>
      </c>
      <c r="P732" s="32">
        <v>339.65</v>
      </c>
      <c r="Q732" s="37">
        <f t="shared" si="84"/>
        <v>0.00375700000000734</v>
      </c>
      <c r="R732" s="38">
        <f t="shared" si="88"/>
        <v>0.05882852174395</v>
      </c>
      <c r="S732" s="20" t="s">
        <v>483</v>
      </c>
      <c r="T732" s="41" t="s">
        <v>33</v>
      </c>
      <c r="U732" s="20" t="s">
        <v>423</v>
      </c>
      <c r="V732" s="19" t="s">
        <v>424</v>
      </c>
      <c r="W732" s="19" t="s">
        <v>33</v>
      </c>
      <c r="X732" s="19"/>
      <c r="Y732" s="19" t="s">
        <v>2440</v>
      </c>
      <c r="Z732" s="42"/>
    </row>
    <row r="733" ht="18" customHeight="1" spans="1:26">
      <c r="A733" s="19">
        <v>730</v>
      </c>
      <c r="B733" s="19" t="s">
        <v>28</v>
      </c>
      <c r="C733" s="19" t="s">
        <v>28</v>
      </c>
      <c r="D733" s="20" t="s">
        <v>2628</v>
      </c>
      <c r="E733" s="23" t="s">
        <v>2629</v>
      </c>
      <c r="F733" s="19" t="s">
        <v>28</v>
      </c>
      <c r="G733" s="20" t="s">
        <v>57</v>
      </c>
      <c r="H733" s="19">
        <v>711.4</v>
      </c>
      <c r="I733" s="19">
        <v>968.93</v>
      </c>
      <c r="J733" s="27">
        <f t="shared" si="87"/>
        <v>0.362004498172617</v>
      </c>
      <c r="K733" s="19">
        <v>65.29</v>
      </c>
      <c r="L733" s="27">
        <f t="shared" si="85"/>
        <v>0.0673836087230244</v>
      </c>
      <c r="M733" s="19">
        <v>65.29</v>
      </c>
      <c r="N733" s="27">
        <f t="shared" si="86"/>
        <v>0.0673836087230244</v>
      </c>
      <c r="O733" s="31">
        <v>65.288023</v>
      </c>
      <c r="P733" s="31">
        <v>65.288023</v>
      </c>
      <c r="Q733" s="37">
        <f t="shared" si="84"/>
        <v>-0.00197700000001078</v>
      </c>
      <c r="R733" s="38">
        <f t="shared" si="88"/>
        <v>0.0673815683279494</v>
      </c>
      <c r="S733" s="20" t="s">
        <v>1748</v>
      </c>
      <c r="T733" s="41" t="s">
        <v>33</v>
      </c>
      <c r="U733" s="20" t="s">
        <v>73</v>
      </c>
      <c r="V733" s="19" t="s">
        <v>52</v>
      </c>
      <c r="W733" s="19" t="s">
        <v>33</v>
      </c>
      <c r="X733" s="20"/>
      <c r="Y733" s="19" t="s">
        <v>2440</v>
      </c>
      <c r="Z733" s="42"/>
    </row>
    <row r="734" ht="18" customHeight="1" spans="1:26">
      <c r="A734" s="19">
        <v>731</v>
      </c>
      <c r="B734" s="19" t="s">
        <v>28</v>
      </c>
      <c r="C734" s="19" t="s">
        <v>28</v>
      </c>
      <c r="D734" s="20" t="s">
        <v>2630</v>
      </c>
      <c r="E734" s="23" t="s">
        <v>2631</v>
      </c>
      <c r="F734" s="19" t="s">
        <v>28</v>
      </c>
      <c r="G734" s="20" t="s">
        <v>2632</v>
      </c>
      <c r="H734" s="19">
        <v>9393.91</v>
      </c>
      <c r="I734" s="19">
        <v>24885</v>
      </c>
      <c r="J734" s="27">
        <f t="shared" si="87"/>
        <v>1.64905667608057</v>
      </c>
      <c r="K734" s="19">
        <v>1307.91</v>
      </c>
      <c r="L734" s="27">
        <f t="shared" si="85"/>
        <v>0.0525581675708258</v>
      </c>
      <c r="M734" s="19">
        <v>1281.86</v>
      </c>
      <c r="N734" s="27">
        <f t="shared" si="86"/>
        <v>0.051511352220213</v>
      </c>
      <c r="O734" s="31">
        <v>1281.857099</v>
      </c>
      <c r="P734" s="31">
        <v>1281.857099</v>
      </c>
      <c r="Q734" s="37">
        <f t="shared" si="84"/>
        <v>-0.00290099999983795</v>
      </c>
      <c r="R734" s="38">
        <f t="shared" si="88"/>
        <v>0.0515112356439622</v>
      </c>
      <c r="S734" s="20" t="s">
        <v>80</v>
      </c>
      <c r="T734" s="41" t="s">
        <v>33</v>
      </c>
      <c r="U734" s="20" t="s">
        <v>80</v>
      </c>
      <c r="V734" s="112" t="s">
        <v>81</v>
      </c>
      <c r="W734" s="19" t="s">
        <v>33</v>
      </c>
      <c r="X734" s="20"/>
      <c r="Y734" s="19" t="s">
        <v>2440</v>
      </c>
      <c r="Z734" s="42"/>
    </row>
    <row r="735" ht="18" customHeight="1" spans="1:26">
      <c r="A735" s="19">
        <v>732</v>
      </c>
      <c r="B735" s="19" t="s">
        <v>28</v>
      </c>
      <c r="C735" s="19" t="s">
        <v>28</v>
      </c>
      <c r="D735" s="20" t="s">
        <v>2633</v>
      </c>
      <c r="E735" s="23" t="s">
        <v>2634</v>
      </c>
      <c r="F735" s="19" t="s">
        <v>28</v>
      </c>
      <c r="G735" s="20" t="s">
        <v>97</v>
      </c>
      <c r="H735" s="19">
        <v>17829.59</v>
      </c>
      <c r="I735" s="19">
        <v>23178.53</v>
      </c>
      <c r="J735" s="27">
        <f t="shared" si="87"/>
        <v>0.300003533451975</v>
      </c>
      <c r="K735" s="19">
        <v>1618.42</v>
      </c>
      <c r="L735" s="27">
        <f t="shared" si="85"/>
        <v>0.0698241001478524</v>
      </c>
      <c r="M735" s="19">
        <v>1618.42</v>
      </c>
      <c r="N735" s="27">
        <f t="shared" si="86"/>
        <v>0.0698241001478524</v>
      </c>
      <c r="O735" s="31">
        <v>1618.420896</v>
      </c>
      <c r="P735" s="32">
        <v>1618.42</v>
      </c>
      <c r="Q735" s="37">
        <f t="shared" si="84"/>
        <v>0.000896000000011554</v>
      </c>
      <c r="R735" s="38">
        <f t="shared" si="88"/>
        <v>0.0698241001478524</v>
      </c>
      <c r="S735" s="20" t="s">
        <v>358</v>
      </c>
      <c r="T735" s="41" t="s">
        <v>33</v>
      </c>
      <c r="U735" s="20" t="s">
        <v>358</v>
      </c>
      <c r="V735" s="19" t="s">
        <v>359</v>
      </c>
      <c r="W735" s="19" t="s">
        <v>33</v>
      </c>
      <c r="X735" s="19"/>
      <c r="Y735" s="19" t="s">
        <v>2440</v>
      </c>
      <c r="Z735" s="42"/>
    </row>
    <row r="736" ht="18" customHeight="1" spans="1:26">
      <c r="A736" s="19">
        <v>733</v>
      </c>
      <c r="B736" s="19" t="s">
        <v>28</v>
      </c>
      <c r="C736" s="19" t="s">
        <v>54</v>
      </c>
      <c r="D736" s="20" t="s">
        <v>2635</v>
      </c>
      <c r="E736" s="23" t="s">
        <v>2636</v>
      </c>
      <c r="F736" s="19" t="s">
        <v>28</v>
      </c>
      <c r="G736" s="20" t="s">
        <v>266</v>
      </c>
      <c r="H736" s="19">
        <v>8883.74</v>
      </c>
      <c r="I736" s="19">
        <v>11302.58</v>
      </c>
      <c r="J736" s="27">
        <f t="shared" si="87"/>
        <v>0.272277216577703</v>
      </c>
      <c r="K736" s="19">
        <v>1039.84</v>
      </c>
      <c r="L736" s="27">
        <f t="shared" si="85"/>
        <v>0.0920002335749891</v>
      </c>
      <c r="M736" s="19">
        <v>1039.84</v>
      </c>
      <c r="N736" s="27">
        <f t="shared" si="86"/>
        <v>0.0920002335749891</v>
      </c>
      <c r="O736" s="31">
        <v>1039.837371</v>
      </c>
      <c r="P736" s="31">
        <v>1039.837371</v>
      </c>
      <c r="Q736" s="37">
        <f t="shared" si="84"/>
        <v>-0.00262899999984256</v>
      </c>
      <c r="R736" s="38">
        <f t="shared" si="88"/>
        <v>0.0920000009732291</v>
      </c>
      <c r="S736" s="20" t="s">
        <v>594</v>
      </c>
      <c r="T736" s="19"/>
      <c r="U736" s="20" t="s">
        <v>595</v>
      </c>
      <c r="V736" s="19" t="s">
        <v>596</v>
      </c>
      <c r="W736" s="19" t="s">
        <v>33</v>
      </c>
      <c r="X736" s="58" t="s">
        <v>2637</v>
      </c>
      <c r="Y736" s="19" t="s">
        <v>2440</v>
      </c>
      <c r="Z736" s="42" t="s">
        <v>2638</v>
      </c>
    </row>
    <row r="737" ht="18" customHeight="1" spans="1:26">
      <c r="A737" s="19">
        <v>734</v>
      </c>
      <c r="B737" s="58" t="s">
        <v>33</v>
      </c>
      <c r="C737" s="19" t="s">
        <v>33</v>
      </c>
      <c r="D737" s="63" t="s">
        <v>2639</v>
      </c>
      <c r="E737" s="23" t="s">
        <v>2640</v>
      </c>
      <c r="F737" s="22" t="s">
        <v>28</v>
      </c>
      <c r="G737" s="41" t="s">
        <v>97</v>
      </c>
      <c r="H737" s="22">
        <v>312.58</v>
      </c>
      <c r="I737" s="22">
        <v>548.91</v>
      </c>
      <c r="J737" s="27">
        <f t="shared" si="87"/>
        <v>0.756062448013309</v>
      </c>
      <c r="K737" s="22">
        <v>113.41</v>
      </c>
      <c r="L737" s="51">
        <f t="shared" si="85"/>
        <v>0.206609462389098</v>
      </c>
      <c r="M737" s="22">
        <v>113.2</v>
      </c>
      <c r="N737" s="51">
        <f t="shared" si="86"/>
        <v>0.206226886010457</v>
      </c>
      <c r="O737" s="54">
        <v>113.20413</v>
      </c>
      <c r="P737" s="31">
        <v>113.20413</v>
      </c>
      <c r="Q737" s="37">
        <f t="shared" si="84"/>
        <v>0.00413000000000352</v>
      </c>
      <c r="R737" s="38">
        <f t="shared" si="88"/>
        <v>0.20623441001257</v>
      </c>
      <c r="S737" s="63" t="s">
        <v>1155</v>
      </c>
      <c r="T737" s="58"/>
      <c r="U737" s="41" t="s">
        <v>1183</v>
      </c>
      <c r="V737" s="22" t="s">
        <v>1184</v>
      </c>
      <c r="W737" s="60" t="s">
        <v>28</v>
      </c>
      <c r="X737" s="20" t="s">
        <v>2641</v>
      </c>
      <c r="Y737" s="19" t="s">
        <v>2440</v>
      </c>
      <c r="Z737" s="42"/>
    </row>
    <row r="738" ht="18" customHeight="1" spans="1:26">
      <c r="A738" s="19">
        <v>735</v>
      </c>
      <c r="B738" s="19" t="s">
        <v>28</v>
      </c>
      <c r="C738" s="19" t="s">
        <v>28</v>
      </c>
      <c r="D738" s="20" t="s">
        <v>2642</v>
      </c>
      <c r="E738" s="23" t="s">
        <v>2643</v>
      </c>
      <c r="F738" s="19" t="s">
        <v>28</v>
      </c>
      <c r="G738" s="20" t="s">
        <v>31</v>
      </c>
      <c r="H738" s="19">
        <v>729.9</v>
      </c>
      <c r="I738" s="19">
        <v>1081.97</v>
      </c>
      <c r="J738" s="27">
        <f t="shared" si="87"/>
        <v>0.482353747088642</v>
      </c>
      <c r="K738" s="19">
        <v>103.5</v>
      </c>
      <c r="L738" s="27">
        <f t="shared" si="85"/>
        <v>0.0956588445150975</v>
      </c>
      <c r="M738" s="19">
        <v>102.87</v>
      </c>
      <c r="N738" s="27">
        <f t="shared" si="86"/>
        <v>0.0950765732876143</v>
      </c>
      <c r="O738" s="31">
        <v>102.866782</v>
      </c>
      <c r="P738" s="31">
        <v>102.866782</v>
      </c>
      <c r="Q738" s="37">
        <f t="shared" si="84"/>
        <v>-0.00321800000000394</v>
      </c>
      <c r="R738" s="38">
        <f t="shared" si="88"/>
        <v>0.0950735990831539</v>
      </c>
      <c r="S738" s="20" t="s">
        <v>522</v>
      </c>
      <c r="T738" s="41" t="s">
        <v>33</v>
      </c>
      <c r="U738" s="20" t="s">
        <v>283</v>
      </c>
      <c r="V738" s="19" t="s">
        <v>284</v>
      </c>
      <c r="W738" s="19" t="s">
        <v>33</v>
      </c>
      <c r="X738" s="20"/>
      <c r="Y738" s="19" t="s">
        <v>2440</v>
      </c>
      <c r="Z738" s="42"/>
    </row>
    <row r="739" ht="18" customHeight="1" spans="1:26">
      <c r="A739" s="19">
        <v>736</v>
      </c>
      <c r="B739" s="19" t="s">
        <v>28</v>
      </c>
      <c r="C739" s="19" t="s">
        <v>28</v>
      </c>
      <c r="D739" s="20" t="s">
        <v>2644</v>
      </c>
      <c r="E739" s="23" t="s">
        <v>2645</v>
      </c>
      <c r="F739" s="19" t="s">
        <v>28</v>
      </c>
      <c r="G739" s="20" t="s">
        <v>57</v>
      </c>
      <c r="H739" s="19">
        <v>590.95</v>
      </c>
      <c r="I739" s="19">
        <v>1457.57</v>
      </c>
      <c r="J739" s="27">
        <f t="shared" si="87"/>
        <v>1.46648616634233</v>
      </c>
      <c r="K739" s="19">
        <v>202.82</v>
      </c>
      <c r="L739" s="27">
        <f t="shared" si="85"/>
        <v>0.139149406203476</v>
      </c>
      <c r="M739" s="19">
        <v>202.82</v>
      </c>
      <c r="N739" s="27">
        <f t="shared" si="86"/>
        <v>0.139149406203476</v>
      </c>
      <c r="O739" s="31">
        <v>202.819698</v>
      </c>
      <c r="P739" s="31">
        <v>202.819698</v>
      </c>
      <c r="Q739" s="37">
        <f t="shared" si="84"/>
        <v>-0.000302000000004909</v>
      </c>
      <c r="R739" s="38">
        <f t="shared" si="88"/>
        <v>0.13914919900931</v>
      </c>
      <c r="S739" s="20" t="s">
        <v>2646</v>
      </c>
      <c r="T739" s="41" t="s">
        <v>33</v>
      </c>
      <c r="U739" s="20" t="s">
        <v>2646</v>
      </c>
      <c r="V739" s="19" t="s">
        <v>2647</v>
      </c>
      <c r="W739" s="19" t="s">
        <v>33</v>
      </c>
      <c r="X739" s="19"/>
      <c r="Y739" s="19" t="s">
        <v>2440</v>
      </c>
      <c r="Z739" s="42"/>
    </row>
    <row r="740" ht="18" customHeight="1" spans="1:26">
      <c r="A740" s="19">
        <v>737</v>
      </c>
      <c r="B740" s="19" t="s">
        <v>28</v>
      </c>
      <c r="C740" s="19" t="s">
        <v>28</v>
      </c>
      <c r="D740" s="20" t="s">
        <v>2648</v>
      </c>
      <c r="E740" s="23" t="s">
        <v>2649</v>
      </c>
      <c r="F740" s="19" t="s">
        <v>28</v>
      </c>
      <c r="G740" s="20" t="s">
        <v>97</v>
      </c>
      <c r="H740" s="19">
        <v>952.78</v>
      </c>
      <c r="I740" s="19">
        <v>1190.7</v>
      </c>
      <c r="J740" s="27">
        <f t="shared" si="87"/>
        <v>0.249711370935578</v>
      </c>
      <c r="K740" s="19">
        <v>143.05</v>
      </c>
      <c r="L740" s="27">
        <f t="shared" si="85"/>
        <v>0.120139413790207</v>
      </c>
      <c r="M740" s="19">
        <v>143.05</v>
      </c>
      <c r="N740" s="27">
        <f t="shared" si="86"/>
        <v>0.120139413790207</v>
      </c>
      <c r="O740" s="31">
        <v>143.053817</v>
      </c>
      <c r="P740" s="32">
        <v>143.05</v>
      </c>
      <c r="Q740" s="37">
        <f t="shared" si="84"/>
        <v>0.00381699999996954</v>
      </c>
      <c r="R740" s="38">
        <f t="shared" si="88"/>
        <v>0.120139413790207</v>
      </c>
      <c r="S740" s="20" t="s">
        <v>404</v>
      </c>
      <c r="T740" s="41" t="s">
        <v>33</v>
      </c>
      <c r="U740" s="20" t="s">
        <v>595</v>
      </c>
      <c r="V740" s="19" t="s">
        <v>596</v>
      </c>
      <c r="W740" s="19" t="s">
        <v>33</v>
      </c>
      <c r="X740" s="19"/>
      <c r="Y740" s="19" t="s">
        <v>2440</v>
      </c>
      <c r="Z740" s="42"/>
    </row>
    <row r="741" ht="18" customHeight="1" spans="1:26">
      <c r="A741" s="19">
        <v>738</v>
      </c>
      <c r="B741" s="58" t="s">
        <v>33</v>
      </c>
      <c r="C741" s="19" t="s">
        <v>54</v>
      </c>
      <c r="D741" s="63" t="s">
        <v>2650</v>
      </c>
      <c r="E741" s="23" t="s">
        <v>2651</v>
      </c>
      <c r="F741" s="22" t="s">
        <v>28</v>
      </c>
      <c r="G741" s="41" t="s">
        <v>97</v>
      </c>
      <c r="H741" s="22">
        <v>1277.43</v>
      </c>
      <c r="I741" s="22">
        <v>2046.62</v>
      </c>
      <c r="J741" s="27">
        <f t="shared" si="87"/>
        <v>0.602138669046445</v>
      </c>
      <c r="K741" s="22">
        <v>242.15</v>
      </c>
      <c r="L741" s="51">
        <f t="shared" si="85"/>
        <v>0.118317030030001</v>
      </c>
      <c r="M741" s="22">
        <v>236.52</v>
      </c>
      <c r="N741" s="51">
        <f t="shared" si="86"/>
        <v>0.115566152974172</v>
      </c>
      <c r="O741" s="54">
        <v>236.51641</v>
      </c>
      <c r="P741" s="31">
        <v>236.51641</v>
      </c>
      <c r="Q741" s="37">
        <f t="shared" si="84"/>
        <v>-0.00359000000000265</v>
      </c>
      <c r="R741" s="38">
        <f t="shared" si="88"/>
        <v>0.115564398862515</v>
      </c>
      <c r="S741" s="63" t="s">
        <v>1155</v>
      </c>
      <c r="T741" s="58"/>
      <c r="U741" s="63" t="s">
        <v>1155</v>
      </c>
      <c r="V741" s="58" t="s">
        <v>1063</v>
      </c>
      <c r="W741" s="60" t="s">
        <v>28</v>
      </c>
      <c r="X741" s="20" t="s">
        <v>2482</v>
      </c>
      <c r="Y741" s="19" t="s">
        <v>2440</v>
      </c>
      <c r="Z741" s="42" t="s">
        <v>1059</v>
      </c>
    </row>
    <row r="742" ht="18" customHeight="1" spans="1:26">
      <c r="A742" s="19">
        <v>739</v>
      </c>
      <c r="B742" s="19" t="s">
        <v>28</v>
      </c>
      <c r="C742" s="19" t="s">
        <v>28</v>
      </c>
      <c r="D742" s="20" t="s">
        <v>2652</v>
      </c>
      <c r="E742" s="23" t="s">
        <v>2653</v>
      </c>
      <c r="F742" s="19" t="s">
        <v>28</v>
      </c>
      <c r="G742" s="20" t="s">
        <v>2654</v>
      </c>
      <c r="H742" s="19">
        <v>551.35</v>
      </c>
      <c r="I742" s="19">
        <v>690.61</v>
      </c>
      <c r="J742" s="27">
        <f t="shared" si="87"/>
        <v>0.252580030833409</v>
      </c>
      <c r="K742" s="19">
        <v>170.96</v>
      </c>
      <c r="L742" s="27">
        <f t="shared" si="85"/>
        <v>0.247549268038401</v>
      </c>
      <c r="M742" s="19">
        <v>170.96</v>
      </c>
      <c r="N742" s="27">
        <f t="shared" si="86"/>
        <v>0.247549268038401</v>
      </c>
      <c r="O742" s="31">
        <v>170.960828</v>
      </c>
      <c r="P742" s="32">
        <v>170.96</v>
      </c>
      <c r="Q742" s="37">
        <f t="shared" si="84"/>
        <v>0.000827999999984286</v>
      </c>
      <c r="R742" s="38">
        <f t="shared" si="88"/>
        <v>0.247549268038401</v>
      </c>
      <c r="S742" s="20" t="s">
        <v>601</v>
      </c>
      <c r="T742" s="41" t="s">
        <v>33</v>
      </c>
      <c r="U742" s="20" t="s">
        <v>601</v>
      </c>
      <c r="V742" s="19" t="s">
        <v>602</v>
      </c>
      <c r="W742" s="19" t="s">
        <v>33</v>
      </c>
      <c r="X742" s="19"/>
      <c r="Y742" s="19" t="s">
        <v>2440</v>
      </c>
      <c r="Z742" s="42"/>
    </row>
    <row r="743" ht="18" customHeight="1" spans="1:26">
      <c r="A743" s="19">
        <v>740</v>
      </c>
      <c r="B743" s="19" t="s">
        <v>28</v>
      </c>
      <c r="C743" s="19" t="s">
        <v>28</v>
      </c>
      <c r="D743" s="20" t="s">
        <v>2655</v>
      </c>
      <c r="E743" s="23" t="s">
        <v>2656</v>
      </c>
      <c r="F743" s="19" t="s">
        <v>28</v>
      </c>
      <c r="G743" s="20" t="s">
        <v>2657</v>
      </c>
      <c r="H743" s="19">
        <v>5554.87</v>
      </c>
      <c r="I743" s="19">
        <v>10231.23</v>
      </c>
      <c r="J743" s="27">
        <f t="shared" si="87"/>
        <v>0.841848684127621</v>
      </c>
      <c r="K743" s="19">
        <v>530.67</v>
      </c>
      <c r="L743" s="27">
        <f t="shared" si="85"/>
        <v>0.0518676640052076</v>
      </c>
      <c r="M743" s="19">
        <v>529.33</v>
      </c>
      <c r="N743" s="27">
        <f t="shared" si="86"/>
        <v>0.0517366924602418</v>
      </c>
      <c r="O743" s="31">
        <v>529.333352</v>
      </c>
      <c r="P743" s="31">
        <v>529.333352</v>
      </c>
      <c r="Q743" s="37">
        <f t="shared" si="84"/>
        <v>0.00335199999994984</v>
      </c>
      <c r="R743" s="38">
        <f t="shared" si="88"/>
        <v>0.0517370200845842</v>
      </c>
      <c r="S743" s="20" t="s">
        <v>80</v>
      </c>
      <c r="T743" s="41" t="s">
        <v>33</v>
      </c>
      <c r="U743" s="20" t="s">
        <v>80</v>
      </c>
      <c r="V743" s="112" t="s">
        <v>81</v>
      </c>
      <c r="W743" s="19" t="s">
        <v>33</v>
      </c>
      <c r="X743" s="19"/>
      <c r="Y743" s="19" t="s">
        <v>2440</v>
      </c>
      <c r="Z743" s="42"/>
    </row>
    <row r="744" ht="18" customHeight="1" spans="1:26">
      <c r="A744" s="19">
        <v>741</v>
      </c>
      <c r="B744" s="19" t="s">
        <v>28</v>
      </c>
      <c r="C744" s="19" t="s">
        <v>28</v>
      </c>
      <c r="D744" s="20" t="s">
        <v>2658</v>
      </c>
      <c r="E744" s="23" t="s">
        <v>2659</v>
      </c>
      <c r="F744" s="19" t="s">
        <v>28</v>
      </c>
      <c r="G744" s="20" t="s">
        <v>266</v>
      </c>
      <c r="H744" s="19">
        <v>497.48</v>
      </c>
      <c r="I744" s="19">
        <v>845.7</v>
      </c>
      <c r="J744" s="27">
        <f t="shared" si="87"/>
        <v>0.699967837903031</v>
      </c>
      <c r="K744" s="19">
        <v>182.84</v>
      </c>
      <c r="L744" s="27">
        <f t="shared" si="85"/>
        <v>0.216199597966182</v>
      </c>
      <c r="M744" s="19">
        <v>178.95</v>
      </c>
      <c r="N744" s="27">
        <f t="shared" si="86"/>
        <v>0.211599858105711</v>
      </c>
      <c r="O744" s="31">
        <v>178.949814</v>
      </c>
      <c r="P744" s="31">
        <v>178.949814</v>
      </c>
      <c r="Q744" s="37">
        <f t="shared" si="84"/>
        <v>-0.000185999999985142</v>
      </c>
      <c r="R744" s="38">
        <f t="shared" si="88"/>
        <v>0.211599638169564</v>
      </c>
      <c r="S744" s="20" t="s">
        <v>80</v>
      </c>
      <c r="T744" s="41" t="s">
        <v>33</v>
      </c>
      <c r="U744" s="20" t="s">
        <v>80</v>
      </c>
      <c r="V744" s="112" t="s">
        <v>81</v>
      </c>
      <c r="W744" s="19" t="s">
        <v>33</v>
      </c>
      <c r="X744" s="19"/>
      <c r="Y744" s="19" t="s">
        <v>2440</v>
      </c>
      <c r="Z744" s="42"/>
    </row>
    <row r="745" ht="18" customHeight="1" spans="1:26">
      <c r="A745" s="19">
        <v>742</v>
      </c>
      <c r="B745" s="19" t="s">
        <v>28</v>
      </c>
      <c r="C745" s="19" t="s">
        <v>28</v>
      </c>
      <c r="D745" s="20" t="s">
        <v>2660</v>
      </c>
      <c r="E745" s="23" t="s">
        <v>2661</v>
      </c>
      <c r="F745" s="19" t="s">
        <v>28</v>
      </c>
      <c r="G745" s="20" t="s">
        <v>63</v>
      </c>
      <c r="H745" s="19">
        <v>12.81</v>
      </c>
      <c r="I745" s="19">
        <v>23.21</v>
      </c>
      <c r="J745" s="27">
        <f t="shared" si="87"/>
        <v>0.811865729898517</v>
      </c>
      <c r="K745" s="19">
        <v>20.07</v>
      </c>
      <c r="L745" s="27">
        <f t="shared" si="85"/>
        <v>0.864713485566566</v>
      </c>
      <c r="M745" s="19">
        <v>20.07</v>
      </c>
      <c r="N745" s="27">
        <f t="shared" si="86"/>
        <v>0.864713485566566</v>
      </c>
      <c r="O745" s="31">
        <v>20.072154</v>
      </c>
      <c r="P745" s="32">
        <v>20.07</v>
      </c>
      <c r="Q745" s="37">
        <f t="shared" si="84"/>
        <v>0.00215400000000088</v>
      </c>
      <c r="R745" s="38">
        <f t="shared" si="88"/>
        <v>0.864713485566566</v>
      </c>
      <c r="S745" s="20" t="s">
        <v>483</v>
      </c>
      <c r="T745" s="41" t="s">
        <v>33</v>
      </c>
      <c r="U745" s="20" t="s">
        <v>483</v>
      </c>
      <c r="V745" s="19" t="s">
        <v>399</v>
      </c>
      <c r="W745" s="19" t="s">
        <v>33</v>
      </c>
      <c r="X745" s="19"/>
      <c r="Y745" s="19" t="s">
        <v>2440</v>
      </c>
      <c r="Z745" s="42"/>
    </row>
    <row r="746" ht="18" customHeight="1" spans="1:26">
      <c r="A746" s="19">
        <v>743</v>
      </c>
      <c r="B746" s="19" t="s">
        <v>28</v>
      </c>
      <c r="C746" s="19" t="s">
        <v>28</v>
      </c>
      <c r="D746" s="20" t="s">
        <v>2662</v>
      </c>
      <c r="E746" s="23" t="s">
        <v>2663</v>
      </c>
      <c r="F746" s="19" t="s">
        <v>28</v>
      </c>
      <c r="G746" s="20" t="s">
        <v>50</v>
      </c>
      <c r="H746" s="19">
        <v>27.41</v>
      </c>
      <c r="I746" s="19">
        <v>103.67</v>
      </c>
      <c r="J746" s="27">
        <f t="shared" si="87"/>
        <v>2.78219627873039</v>
      </c>
      <c r="K746" s="19">
        <v>83.77</v>
      </c>
      <c r="L746" s="27">
        <f t="shared" si="85"/>
        <v>0.808044757403299</v>
      </c>
      <c r="M746" s="19">
        <v>83.77</v>
      </c>
      <c r="N746" s="27">
        <f t="shared" si="86"/>
        <v>0.808044757403299</v>
      </c>
      <c r="O746" s="31">
        <v>83.765272</v>
      </c>
      <c r="P746" s="31">
        <v>83.765272</v>
      </c>
      <c r="Q746" s="37">
        <f t="shared" si="84"/>
        <v>-0.00472800000000007</v>
      </c>
      <c r="R746" s="38">
        <f t="shared" si="88"/>
        <v>0.807999151152696</v>
      </c>
      <c r="S746" s="20" t="s">
        <v>2502</v>
      </c>
      <c r="T746" s="41" t="s">
        <v>33</v>
      </c>
      <c r="U746" s="20" t="s">
        <v>2502</v>
      </c>
      <c r="V746" s="19" t="s">
        <v>2664</v>
      </c>
      <c r="W746" s="19" t="s">
        <v>33</v>
      </c>
      <c r="X746" s="19"/>
      <c r="Y746" s="19" t="s">
        <v>2440</v>
      </c>
      <c r="Z746" s="42"/>
    </row>
    <row r="747" ht="18" customHeight="1" spans="1:26">
      <c r="A747" s="19">
        <v>744</v>
      </c>
      <c r="B747" s="19" t="s">
        <v>28</v>
      </c>
      <c r="C747" s="19" t="s">
        <v>28</v>
      </c>
      <c r="D747" s="20" t="s">
        <v>2665</v>
      </c>
      <c r="E747" s="23" t="s">
        <v>2666</v>
      </c>
      <c r="F747" s="19" t="s">
        <v>28</v>
      </c>
      <c r="G747" s="20" t="s">
        <v>266</v>
      </c>
      <c r="H747" s="19">
        <v>366.94</v>
      </c>
      <c r="I747" s="19">
        <v>670.75</v>
      </c>
      <c r="J747" s="27">
        <f t="shared" si="87"/>
        <v>0.82795552406388</v>
      </c>
      <c r="K747" s="19">
        <v>235.83</v>
      </c>
      <c r="L747" s="27">
        <f t="shared" si="85"/>
        <v>0.351591502049944</v>
      </c>
      <c r="M747" s="19">
        <v>228.2</v>
      </c>
      <c r="N747" s="27">
        <f t="shared" si="86"/>
        <v>0.340216175922475</v>
      </c>
      <c r="O747" s="31">
        <v>228.203248</v>
      </c>
      <c r="P747" s="31">
        <v>228.203248</v>
      </c>
      <c r="Q747" s="37">
        <f t="shared" si="84"/>
        <v>0.00324800000001346</v>
      </c>
      <c r="R747" s="38">
        <f t="shared" si="88"/>
        <v>0.340221018263138</v>
      </c>
      <c r="S747" s="20" t="s">
        <v>179</v>
      </c>
      <c r="T747" s="41" t="s">
        <v>33</v>
      </c>
      <c r="U747" s="20" t="s">
        <v>80</v>
      </c>
      <c r="V747" s="112" t="s">
        <v>81</v>
      </c>
      <c r="W747" s="19" t="s">
        <v>33</v>
      </c>
      <c r="X747" s="19"/>
      <c r="Y747" s="19" t="s">
        <v>2440</v>
      </c>
      <c r="Z747" s="42"/>
    </row>
    <row r="748" ht="18" customHeight="1" spans="1:26">
      <c r="A748" s="19">
        <v>745</v>
      </c>
      <c r="B748" s="19" t="s">
        <v>28</v>
      </c>
      <c r="C748" s="19" t="s">
        <v>28</v>
      </c>
      <c r="D748" s="20" t="s">
        <v>2667</v>
      </c>
      <c r="E748" s="23" t="s">
        <v>2668</v>
      </c>
      <c r="F748" s="19" t="s">
        <v>28</v>
      </c>
      <c r="G748" s="20" t="s">
        <v>57</v>
      </c>
      <c r="H748" s="19">
        <v>13.5</v>
      </c>
      <c r="I748" s="19">
        <v>231.09</v>
      </c>
      <c r="J748" s="27">
        <f t="shared" si="87"/>
        <v>16.1177777777778</v>
      </c>
      <c r="K748" s="19">
        <v>47.55</v>
      </c>
      <c r="L748" s="27">
        <f t="shared" si="85"/>
        <v>0.205763988056601</v>
      </c>
      <c r="M748" s="19">
        <v>47.55</v>
      </c>
      <c r="N748" s="27">
        <f t="shared" si="86"/>
        <v>0.205763988056601</v>
      </c>
      <c r="O748" s="31">
        <v>47.551213</v>
      </c>
      <c r="P748" s="32">
        <v>47.55</v>
      </c>
      <c r="Q748" s="37">
        <f t="shared" si="84"/>
        <v>0.00121299999999991</v>
      </c>
      <c r="R748" s="38">
        <f t="shared" si="88"/>
        <v>0.205763988056601</v>
      </c>
      <c r="S748" s="20" t="s">
        <v>370</v>
      </c>
      <c r="T748" s="41" t="s">
        <v>33</v>
      </c>
      <c r="U748" s="20" t="s">
        <v>370</v>
      </c>
      <c r="V748" s="19" t="s">
        <v>151</v>
      </c>
      <c r="W748" s="19" t="s">
        <v>33</v>
      </c>
      <c r="X748" s="19"/>
      <c r="Y748" s="19" t="s">
        <v>2440</v>
      </c>
      <c r="Z748" s="42"/>
    </row>
    <row r="749" ht="18" customHeight="1" spans="1:26">
      <c r="A749" s="19">
        <v>746</v>
      </c>
      <c r="B749" s="19" t="s">
        <v>28</v>
      </c>
      <c r="C749" s="19" t="s">
        <v>28</v>
      </c>
      <c r="D749" s="20" t="s">
        <v>2669</v>
      </c>
      <c r="E749" s="23" t="s">
        <v>2670</v>
      </c>
      <c r="F749" s="19" t="s">
        <v>28</v>
      </c>
      <c r="G749" s="20" t="s">
        <v>106</v>
      </c>
      <c r="H749" s="19">
        <v>3407.31</v>
      </c>
      <c r="I749" s="19">
        <v>7528.11</v>
      </c>
      <c r="J749" s="27">
        <f t="shared" si="87"/>
        <v>1.20939979045053</v>
      </c>
      <c r="K749" s="19">
        <v>384.3</v>
      </c>
      <c r="L749" s="27">
        <f t="shared" si="85"/>
        <v>0.0510486695863902</v>
      </c>
      <c r="M749" s="19">
        <v>384.3</v>
      </c>
      <c r="N749" s="27">
        <f t="shared" si="86"/>
        <v>0.0510486695863902</v>
      </c>
      <c r="O749" s="31">
        <v>384.299497</v>
      </c>
      <c r="P749" s="31">
        <v>384.299497</v>
      </c>
      <c r="Q749" s="37">
        <f t="shared" si="84"/>
        <v>-0.000502999999980602</v>
      </c>
      <c r="R749" s="38">
        <f t="shared" si="88"/>
        <v>0.0510486027701508</v>
      </c>
      <c r="S749" s="20" t="s">
        <v>80</v>
      </c>
      <c r="T749" s="41" t="s">
        <v>33</v>
      </c>
      <c r="U749" s="20" t="s">
        <v>80</v>
      </c>
      <c r="V749" s="112" t="s">
        <v>81</v>
      </c>
      <c r="W749" s="19" t="s">
        <v>33</v>
      </c>
      <c r="X749" s="19"/>
      <c r="Y749" s="19" t="s">
        <v>2440</v>
      </c>
      <c r="Z749" s="42"/>
    </row>
    <row r="750" ht="18" customHeight="1" spans="1:26">
      <c r="A750" s="19">
        <v>747</v>
      </c>
      <c r="B750" s="19" t="s">
        <v>28</v>
      </c>
      <c r="C750" s="19" t="s">
        <v>28</v>
      </c>
      <c r="D750" s="20" t="s">
        <v>2671</v>
      </c>
      <c r="E750" s="23" t="s">
        <v>2672</v>
      </c>
      <c r="F750" s="19" t="s">
        <v>28</v>
      </c>
      <c r="G750" s="20" t="s">
        <v>154</v>
      </c>
      <c r="H750" s="19">
        <v>21.43</v>
      </c>
      <c r="I750" s="19">
        <v>73.56</v>
      </c>
      <c r="J750" s="27">
        <f t="shared" si="87"/>
        <v>2.43257116192254</v>
      </c>
      <c r="K750" s="19">
        <v>20.17</v>
      </c>
      <c r="L750" s="27">
        <f t="shared" si="85"/>
        <v>0.274197933659598</v>
      </c>
      <c r="M750" s="19">
        <v>20.17</v>
      </c>
      <c r="N750" s="27">
        <f t="shared" si="86"/>
        <v>0.274197933659598</v>
      </c>
      <c r="O750" s="31">
        <v>20.169927</v>
      </c>
      <c r="P750" s="31">
        <v>20.169927</v>
      </c>
      <c r="Q750" s="37">
        <f t="shared" si="84"/>
        <v>-7.30000000039865e-5</v>
      </c>
      <c r="R750" s="38">
        <f t="shared" si="88"/>
        <v>0.274196941272431</v>
      </c>
      <c r="S750" s="20" t="s">
        <v>80</v>
      </c>
      <c r="T750" s="41" t="s">
        <v>33</v>
      </c>
      <c r="U750" s="20" t="s">
        <v>80</v>
      </c>
      <c r="V750" s="112" t="s">
        <v>81</v>
      </c>
      <c r="W750" s="19" t="s">
        <v>33</v>
      </c>
      <c r="X750" s="19"/>
      <c r="Y750" s="19" t="s">
        <v>2440</v>
      </c>
      <c r="Z750" s="42"/>
    </row>
    <row r="751" ht="18" customHeight="1" spans="1:26">
      <c r="A751" s="19">
        <v>748</v>
      </c>
      <c r="B751" s="19" t="s">
        <v>28</v>
      </c>
      <c r="C751" s="19" t="s">
        <v>28</v>
      </c>
      <c r="D751" s="20" t="s">
        <v>2673</v>
      </c>
      <c r="E751" s="23" t="s">
        <v>2674</v>
      </c>
      <c r="F751" s="19" t="s">
        <v>28</v>
      </c>
      <c r="G751" s="20" t="s">
        <v>45</v>
      </c>
      <c r="H751" s="19">
        <v>3.76</v>
      </c>
      <c r="I751" s="19">
        <v>10.03</v>
      </c>
      <c r="J751" s="27">
        <f t="shared" si="87"/>
        <v>1.66755319148936</v>
      </c>
      <c r="K751" s="19">
        <v>44.63</v>
      </c>
      <c r="L751" s="27">
        <f t="shared" si="85"/>
        <v>4.44965104685942</v>
      </c>
      <c r="M751" s="19">
        <v>44.63</v>
      </c>
      <c r="N751" s="27">
        <f t="shared" si="86"/>
        <v>4.44965104685942</v>
      </c>
      <c r="O751" s="31">
        <v>44.633963</v>
      </c>
      <c r="P751" s="32">
        <v>44.63</v>
      </c>
      <c r="Q751" s="37">
        <f t="shared" si="84"/>
        <v>0.00396299999999883</v>
      </c>
      <c r="R751" s="38">
        <f t="shared" si="88"/>
        <v>4.44965104685942</v>
      </c>
      <c r="S751" s="20" t="s">
        <v>2675</v>
      </c>
      <c r="T751" s="41" t="s">
        <v>33</v>
      </c>
      <c r="U751" s="20" t="s">
        <v>2675</v>
      </c>
      <c r="V751" s="19" t="s">
        <v>2676</v>
      </c>
      <c r="W751" s="19" t="s">
        <v>33</v>
      </c>
      <c r="X751" s="19"/>
      <c r="Y751" s="19" t="s">
        <v>2440</v>
      </c>
      <c r="Z751" s="42"/>
    </row>
    <row r="752" ht="18" customHeight="1" spans="1:26">
      <c r="A752" s="19">
        <v>749</v>
      </c>
      <c r="B752" s="19" t="s">
        <v>28</v>
      </c>
      <c r="C752" s="19" t="s">
        <v>28</v>
      </c>
      <c r="D752" s="20" t="s">
        <v>2677</v>
      </c>
      <c r="E752" s="23" t="s">
        <v>2678</v>
      </c>
      <c r="F752" s="19" t="s">
        <v>28</v>
      </c>
      <c r="G752" s="20" t="s">
        <v>50</v>
      </c>
      <c r="H752" s="19">
        <v>42.3</v>
      </c>
      <c r="I752" s="19">
        <v>184.34</v>
      </c>
      <c r="J752" s="27">
        <f t="shared" si="87"/>
        <v>3.35791962174941</v>
      </c>
      <c r="K752" s="19">
        <v>125.95</v>
      </c>
      <c r="L752" s="27">
        <f t="shared" si="85"/>
        <v>0.683248345448628</v>
      </c>
      <c r="M752" s="19">
        <v>76.06</v>
      </c>
      <c r="N752" s="27">
        <f t="shared" si="86"/>
        <v>0.412607138982315</v>
      </c>
      <c r="O752" s="31">
        <v>76.056135</v>
      </c>
      <c r="P752" s="31">
        <v>76.056135</v>
      </c>
      <c r="Q752" s="37">
        <f t="shared" si="84"/>
        <v>-0.00386500000000467</v>
      </c>
      <c r="R752" s="38">
        <f t="shared" si="88"/>
        <v>0.412586172290333</v>
      </c>
      <c r="S752" s="20" t="s">
        <v>168</v>
      </c>
      <c r="T752" s="41" t="s">
        <v>33</v>
      </c>
      <c r="U752" s="20" t="s">
        <v>168</v>
      </c>
      <c r="V752" s="19" t="s">
        <v>112</v>
      </c>
      <c r="W752" s="19" t="s">
        <v>33</v>
      </c>
      <c r="X752" s="19"/>
      <c r="Y752" s="19" t="s">
        <v>2440</v>
      </c>
      <c r="Z752" s="42"/>
    </row>
    <row r="753" ht="18" customHeight="1" spans="1:26">
      <c r="A753" s="19">
        <v>750</v>
      </c>
      <c r="B753" s="19" t="s">
        <v>28</v>
      </c>
      <c r="C753" s="19" t="s">
        <v>28</v>
      </c>
      <c r="D753" s="20" t="s">
        <v>2679</v>
      </c>
      <c r="E753" s="23" t="s">
        <v>2680</v>
      </c>
      <c r="F753" s="19" t="s">
        <v>28</v>
      </c>
      <c r="G753" s="20" t="s">
        <v>50</v>
      </c>
      <c r="H753" s="19">
        <v>44.55</v>
      </c>
      <c r="I753" s="19">
        <v>96.18</v>
      </c>
      <c r="J753" s="27">
        <f t="shared" si="87"/>
        <v>1.15892255892256</v>
      </c>
      <c r="K753" s="19">
        <v>27.01</v>
      </c>
      <c r="L753" s="27">
        <f t="shared" si="85"/>
        <v>0.28082761488875</v>
      </c>
      <c r="M753" s="19">
        <v>25.96</v>
      </c>
      <c r="N753" s="27">
        <f t="shared" si="86"/>
        <v>0.269910584321065</v>
      </c>
      <c r="O753" s="31">
        <v>25.95707</v>
      </c>
      <c r="P753" s="31">
        <v>25.95707</v>
      </c>
      <c r="Q753" s="37">
        <f t="shared" si="84"/>
        <v>-0.00292999999999921</v>
      </c>
      <c r="R753" s="38">
        <f t="shared" si="88"/>
        <v>0.269880120607195</v>
      </c>
      <c r="S753" s="20" t="s">
        <v>2681</v>
      </c>
      <c r="T753" s="41" t="s">
        <v>33</v>
      </c>
      <c r="U753" s="20" t="s">
        <v>2681</v>
      </c>
      <c r="V753" s="112" t="s">
        <v>2682</v>
      </c>
      <c r="W753" s="19" t="s">
        <v>33</v>
      </c>
      <c r="X753" s="19"/>
      <c r="Y753" s="19" t="s">
        <v>2440</v>
      </c>
      <c r="Z753" s="42"/>
    </row>
    <row r="754" ht="18" customHeight="1" spans="1:26">
      <c r="A754" s="19">
        <v>751</v>
      </c>
      <c r="B754" s="19" t="s">
        <v>28</v>
      </c>
      <c r="C754" s="19" t="s">
        <v>28</v>
      </c>
      <c r="D754" s="20" t="s">
        <v>2683</v>
      </c>
      <c r="E754" s="23" t="s">
        <v>2684</v>
      </c>
      <c r="F754" s="19" t="s">
        <v>28</v>
      </c>
      <c r="G754" s="20" t="s">
        <v>2654</v>
      </c>
      <c r="H754" s="19">
        <v>45.1</v>
      </c>
      <c r="I754" s="19">
        <v>164.11</v>
      </c>
      <c r="J754" s="27">
        <f t="shared" si="87"/>
        <v>2.63880266075388</v>
      </c>
      <c r="K754" s="19">
        <v>141.23</v>
      </c>
      <c r="L754" s="27">
        <f t="shared" si="85"/>
        <v>0.860581317409055</v>
      </c>
      <c r="M754" s="19">
        <v>129.51</v>
      </c>
      <c r="N754" s="27">
        <f t="shared" si="86"/>
        <v>0.789165803424532</v>
      </c>
      <c r="O754" s="31">
        <v>129.509029</v>
      </c>
      <c r="P754" s="31">
        <v>129.509029</v>
      </c>
      <c r="Q754" s="37">
        <f t="shared" si="84"/>
        <v>-0.000970999999992728</v>
      </c>
      <c r="R754" s="38">
        <f t="shared" si="88"/>
        <v>0.789159886661386</v>
      </c>
      <c r="S754" s="20" t="s">
        <v>80</v>
      </c>
      <c r="T754" s="41" t="s">
        <v>33</v>
      </c>
      <c r="U754" s="20" t="s">
        <v>80</v>
      </c>
      <c r="V754" s="112" t="s">
        <v>81</v>
      </c>
      <c r="W754" s="19" t="s">
        <v>33</v>
      </c>
      <c r="X754" s="19"/>
      <c r="Y754" s="19" t="s">
        <v>2440</v>
      </c>
      <c r="Z754" s="42"/>
    </row>
    <row r="755" ht="18" customHeight="1" spans="1:26">
      <c r="A755" s="19">
        <v>752</v>
      </c>
      <c r="B755" s="19" t="s">
        <v>28</v>
      </c>
      <c r="C755" s="19" t="s">
        <v>28</v>
      </c>
      <c r="D755" s="20" t="s">
        <v>2685</v>
      </c>
      <c r="E755" s="23" t="s">
        <v>2686</v>
      </c>
      <c r="F755" s="19" t="s">
        <v>28</v>
      </c>
      <c r="G755" s="20" t="s">
        <v>915</v>
      </c>
      <c r="H755" s="19">
        <v>72.72</v>
      </c>
      <c r="I755" s="19">
        <v>88.01</v>
      </c>
      <c r="J755" s="27">
        <f t="shared" si="87"/>
        <v>0.210258525852585</v>
      </c>
      <c r="K755" s="19">
        <v>46.51</v>
      </c>
      <c r="L755" s="27">
        <f t="shared" si="85"/>
        <v>0.528462674696057</v>
      </c>
      <c r="M755" s="19">
        <v>46.51</v>
      </c>
      <c r="N755" s="27">
        <f t="shared" si="86"/>
        <v>0.528462674696057</v>
      </c>
      <c r="O755" s="31">
        <v>46.51188</v>
      </c>
      <c r="P755" s="32">
        <v>46.51</v>
      </c>
      <c r="Q755" s="37">
        <f t="shared" si="84"/>
        <v>0.00187999999999988</v>
      </c>
      <c r="R755" s="38">
        <f t="shared" si="88"/>
        <v>0.528462674696057</v>
      </c>
      <c r="S755" s="20" t="s">
        <v>2585</v>
      </c>
      <c r="T755" s="41" t="s">
        <v>33</v>
      </c>
      <c r="U755" s="20" t="s">
        <v>322</v>
      </c>
      <c r="V755" s="19" t="s">
        <v>323</v>
      </c>
      <c r="W755" s="19" t="s">
        <v>33</v>
      </c>
      <c r="X755" s="19"/>
      <c r="Y755" s="19" t="s">
        <v>2440</v>
      </c>
      <c r="Z755" s="42"/>
    </row>
    <row r="756" ht="18" customHeight="1" spans="1:26">
      <c r="A756" s="19">
        <v>753</v>
      </c>
      <c r="B756" s="58" t="s">
        <v>33</v>
      </c>
      <c r="C756" s="58" t="s">
        <v>33</v>
      </c>
      <c r="D756" s="63" t="s">
        <v>2687</v>
      </c>
      <c r="E756" s="23" t="s">
        <v>2688</v>
      </c>
      <c r="F756" s="86" t="s">
        <v>2688</v>
      </c>
      <c r="G756" s="86" t="s">
        <v>2688</v>
      </c>
      <c r="H756" s="86" t="s">
        <v>2688</v>
      </c>
      <c r="I756" s="86" t="s">
        <v>2688</v>
      </c>
      <c r="J756" s="86" t="s">
        <v>2688</v>
      </c>
      <c r="K756" s="86" t="s">
        <v>2688</v>
      </c>
      <c r="L756" s="86" t="s">
        <v>2688</v>
      </c>
      <c r="M756" s="86" t="s">
        <v>2688</v>
      </c>
      <c r="N756" s="86" t="s">
        <v>2688</v>
      </c>
      <c r="O756" s="87"/>
      <c r="P756" s="86"/>
      <c r="Q756" s="37" t="e">
        <f t="shared" si="84"/>
        <v>#VALUE!</v>
      </c>
      <c r="R756" s="86"/>
      <c r="S756" s="86" t="s">
        <v>2688</v>
      </c>
      <c r="T756" s="86"/>
      <c r="U756" s="86" t="s">
        <v>2688</v>
      </c>
      <c r="V756" s="86" t="s">
        <v>2688</v>
      </c>
      <c r="W756" s="86" t="s">
        <v>2688</v>
      </c>
      <c r="X756" s="63" t="s">
        <v>2689</v>
      </c>
      <c r="Y756" s="19" t="s">
        <v>2440</v>
      </c>
      <c r="Z756" s="42"/>
    </row>
    <row r="757" ht="18" customHeight="1" spans="1:26">
      <c r="A757" s="19">
        <v>754</v>
      </c>
      <c r="B757" s="58" t="s">
        <v>33</v>
      </c>
      <c r="C757" s="58" t="s">
        <v>33</v>
      </c>
      <c r="D757" s="63" t="s">
        <v>2690</v>
      </c>
      <c r="E757" s="23" t="s">
        <v>2688</v>
      </c>
      <c r="F757" s="86" t="s">
        <v>2688</v>
      </c>
      <c r="G757" s="86" t="s">
        <v>2688</v>
      </c>
      <c r="H757" s="86" t="s">
        <v>2688</v>
      </c>
      <c r="I757" s="86" t="s">
        <v>2688</v>
      </c>
      <c r="J757" s="86" t="s">
        <v>2688</v>
      </c>
      <c r="K757" s="86" t="s">
        <v>2688</v>
      </c>
      <c r="L757" s="86" t="s">
        <v>2688</v>
      </c>
      <c r="M757" s="86" t="s">
        <v>2688</v>
      </c>
      <c r="N757" s="86" t="s">
        <v>2688</v>
      </c>
      <c r="O757" s="87"/>
      <c r="P757" s="86"/>
      <c r="Q757" s="37" t="e">
        <f t="shared" si="84"/>
        <v>#VALUE!</v>
      </c>
      <c r="R757" s="86"/>
      <c r="S757" s="86" t="s">
        <v>2688</v>
      </c>
      <c r="T757" s="86"/>
      <c r="U757" s="86" t="s">
        <v>2688</v>
      </c>
      <c r="V757" s="86" t="s">
        <v>2688</v>
      </c>
      <c r="W757" s="86" t="s">
        <v>2688</v>
      </c>
      <c r="X757" s="63" t="s">
        <v>2691</v>
      </c>
      <c r="Y757" s="19" t="s">
        <v>2440</v>
      </c>
      <c r="Z757" s="42"/>
    </row>
    <row r="758" ht="18" customHeight="1" spans="1:26">
      <c r="A758" s="19">
        <v>755</v>
      </c>
      <c r="B758" s="58" t="s">
        <v>33</v>
      </c>
      <c r="C758" s="58" t="s">
        <v>33</v>
      </c>
      <c r="D758" s="63" t="s">
        <v>2692</v>
      </c>
      <c r="E758" s="23" t="s">
        <v>2688</v>
      </c>
      <c r="F758" s="86" t="s">
        <v>2688</v>
      </c>
      <c r="G758" s="86" t="s">
        <v>2688</v>
      </c>
      <c r="H758" s="86" t="s">
        <v>2688</v>
      </c>
      <c r="I758" s="86" t="s">
        <v>2688</v>
      </c>
      <c r="J758" s="86" t="s">
        <v>2688</v>
      </c>
      <c r="K758" s="86" t="s">
        <v>2688</v>
      </c>
      <c r="L758" s="86" t="s">
        <v>2688</v>
      </c>
      <c r="M758" s="86" t="s">
        <v>2688</v>
      </c>
      <c r="N758" s="86" t="s">
        <v>2688</v>
      </c>
      <c r="O758" s="87"/>
      <c r="P758" s="86"/>
      <c r="Q758" s="37" t="e">
        <f t="shared" si="84"/>
        <v>#VALUE!</v>
      </c>
      <c r="R758" s="86"/>
      <c r="S758" s="86" t="s">
        <v>2688</v>
      </c>
      <c r="T758" s="86"/>
      <c r="U758" s="86" t="s">
        <v>2688</v>
      </c>
      <c r="V758" s="86" t="s">
        <v>2688</v>
      </c>
      <c r="W758" s="86" t="s">
        <v>2688</v>
      </c>
      <c r="X758" s="63" t="s">
        <v>2693</v>
      </c>
      <c r="Y758" s="19" t="s">
        <v>2440</v>
      </c>
      <c r="Z758" s="42"/>
    </row>
    <row r="759" ht="18" customHeight="1" spans="1:26">
      <c r="A759" s="19">
        <v>756</v>
      </c>
      <c r="B759" s="58" t="s">
        <v>33</v>
      </c>
      <c r="C759" s="58" t="s">
        <v>33</v>
      </c>
      <c r="D759" s="63" t="s">
        <v>2694</v>
      </c>
      <c r="E759" s="23" t="s">
        <v>2688</v>
      </c>
      <c r="F759" s="86" t="s">
        <v>2688</v>
      </c>
      <c r="G759" s="86" t="s">
        <v>2688</v>
      </c>
      <c r="H759" s="86" t="s">
        <v>2688</v>
      </c>
      <c r="I759" s="86" t="s">
        <v>2688</v>
      </c>
      <c r="J759" s="86" t="s">
        <v>2688</v>
      </c>
      <c r="K759" s="86" t="s">
        <v>2688</v>
      </c>
      <c r="L759" s="86" t="s">
        <v>2688</v>
      </c>
      <c r="M759" s="86" t="s">
        <v>2688</v>
      </c>
      <c r="N759" s="86" t="s">
        <v>2688</v>
      </c>
      <c r="O759" s="87"/>
      <c r="P759" s="86"/>
      <c r="Q759" s="37" t="e">
        <f t="shared" si="84"/>
        <v>#VALUE!</v>
      </c>
      <c r="R759" s="86"/>
      <c r="S759" s="86" t="s">
        <v>2688</v>
      </c>
      <c r="T759" s="86"/>
      <c r="U759" s="86" t="s">
        <v>2688</v>
      </c>
      <c r="V759" s="86" t="s">
        <v>2688</v>
      </c>
      <c r="W759" s="86" t="s">
        <v>2688</v>
      </c>
      <c r="X759" s="63" t="s">
        <v>2695</v>
      </c>
      <c r="Y759" s="19" t="s">
        <v>2440</v>
      </c>
      <c r="Z759" s="42"/>
    </row>
    <row r="760" ht="18" customHeight="1" spans="1:26">
      <c r="A760" s="19">
        <v>757</v>
      </c>
      <c r="B760" s="58" t="s">
        <v>33</v>
      </c>
      <c r="C760" s="58" t="s">
        <v>33</v>
      </c>
      <c r="D760" s="63" t="s">
        <v>2696</v>
      </c>
      <c r="E760" s="23" t="s">
        <v>2688</v>
      </c>
      <c r="F760" s="86" t="s">
        <v>2688</v>
      </c>
      <c r="G760" s="86" t="s">
        <v>2688</v>
      </c>
      <c r="H760" s="86" t="s">
        <v>2688</v>
      </c>
      <c r="I760" s="86" t="s">
        <v>2688</v>
      </c>
      <c r="J760" s="86" t="s">
        <v>2688</v>
      </c>
      <c r="K760" s="86" t="s">
        <v>2688</v>
      </c>
      <c r="L760" s="86" t="s">
        <v>2688</v>
      </c>
      <c r="M760" s="86" t="s">
        <v>2688</v>
      </c>
      <c r="N760" s="86" t="s">
        <v>2688</v>
      </c>
      <c r="O760" s="87"/>
      <c r="P760" s="86"/>
      <c r="Q760" s="37" t="e">
        <f t="shared" si="84"/>
        <v>#VALUE!</v>
      </c>
      <c r="R760" s="86"/>
      <c r="S760" s="86" t="s">
        <v>2688</v>
      </c>
      <c r="T760" s="86"/>
      <c r="U760" s="86" t="s">
        <v>2688</v>
      </c>
      <c r="V760" s="86" t="s">
        <v>2688</v>
      </c>
      <c r="W760" s="86" t="s">
        <v>2688</v>
      </c>
      <c r="X760" s="63" t="s">
        <v>2697</v>
      </c>
      <c r="Y760" s="19" t="s">
        <v>2440</v>
      </c>
      <c r="Z760" s="42"/>
    </row>
    <row r="761" ht="18" customHeight="1" spans="1:26">
      <c r="A761" s="19">
        <v>758</v>
      </c>
      <c r="B761" s="58" t="s">
        <v>33</v>
      </c>
      <c r="C761" s="58" t="s">
        <v>33</v>
      </c>
      <c r="D761" s="63" t="s">
        <v>2698</v>
      </c>
      <c r="E761" s="23" t="s">
        <v>2688</v>
      </c>
      <c r="F761" s="86" t="s">
        <v>2688</v>
      </c>
      <c r="G761" s="86" t="s">
        <v>2688</v>
      </c>
      <c r="H761" s="86" t="s">
        <v>2688</v>
      </c>
      <c r="I761" s="86" t="s">
        <v>2688</v>
      </c>
      <c r="J761" s="86" t="s">
        <v>2688</v>
      </c>
      <c r="K761" s="86" t="s">
        <v>2688</v>
      </c>
      <c r="L761" s="86" t="s">
        <v>2688</v>
      </c>
      <c r="M761" s="86" t="s">
        <v>2688</v>
      </c>
      <c r="N761" s="86" t="s">
        <v>2688</v>
      </c>
      <c r="O761" s="87"/>
      <c r="P761" s="86"/>
      <c r="Q761" s="37" t="e">
        <f t="shared" si="84"/>
        <v>#VALUE!</v>
      </c>
      <c r="R761" s="86"/>
      <c r="S761" s="86" t="s">
        <v>2688</v>
      </c>
      <c r="T761" s="86"/>
      <c r="U761" s="86" t="s">
        <v>2688</v>
      </c>
      <c r="V761" s="86" t="s">
        <v>2688</v>
      </c>
      <c r="W761" s="86" t="s">
        <v>2688</v>
      </c>
      <c r="X761" s="63" t="s">
        <v>2699</v>
      </c>
      <c r="Y761" s="19" t="s">
        <v>2440</v>
      </c>
      <c r="Z761" s="42"/>
    </row>
    <row r="762" ht="18" customHeight="1" spans="1:26">
      <c r="A762" s="19">
        <v>759</v>
      </c>
      <c r="B762" s="58" t="s">
        <v>33</v>
      </c>
      <c r="C762" s="58" t="s">
        <v>33</v>
      </c>
      <c r="D762" s="63" t="s">
        <v>2700</v>
      </c>
      <c r="E762" s="23" t="s">
        <v>2688</v>
      </c>
      <c r="F762" s="86" t="s">
        <v>2688</v>
      </c>
      <c r="G762" s="86" t="s">
        <v>2688</v>
      </c>
      <c r="H762" s="86" t="s">
        <v>2688</v>
      </c>
      <c r="I762" s="86" t="s">
        <v>2688</v>
      </c>
      <c r="J762" s="86" t="s">
        <v>2688</v>
      </c>
      <c r="K762" s="86" t="s">
        <v>2688</v>
      </c>
      <c r="L762" s="86" t="s">
        <v>2688</v>
      </c>
      <c r="M762" s="86" t="s">
        <v>2688</v>
      </c>
      <c r="N762" s="86" t="s">
        <v>2688</v>
      </c>
      <c r="O762" s="87"/>
      <c r="P762" s="86"/>
      <c r="Q762" s="37" t="e">
        <f t="shared" si="84"/>
        <v>#VALUE!</v>
      </c>
      <c r="R762" s="86"/>
      <c r="S762" s="86" t="s">
        <v>2688</v>
      </c>
      <c r="T762" s="86"/>
      <c r="U762" s="86" t="s">
        <v>2688</v>
      </c>
      <c r="V762" s="86" t="s">
        <v>2688</v>
      </c>
      <c r="W762" s="86" t="s">
        <v>2688</v>
      </c>
      <c r="X762" s="63" t="s">
        <v>2701</v>
      </c>
      <c r="Y762" s="19" t="s">
        <v>2440</v>
      </c>
      <c r="Z762" s="42"/>
    </row>
    <row r="763" ht="18" customHeight="1" spans="1:26">
      <c r="A763" s="19">
        <v>760</v>
      </c>
      <c r="B763" s="58" t="s">
        <v>33</v>
      </c>
      <c r="C763" s="58" t="s">
        <v>33</v>
      </c>
      <c r="D763" s="63" t="s">
        <v>2702</v>
      </c>
      <c r="E763" s="23" t="s">
        <v>2688</v>
      </c>
      <c r="F763" s="86" t="s">
        <v>2688</v>
      </c>
      <c r="G763" s="86" t="s">
        <v>2688</v>
      </c>
      <c r="H763" s="86" t="s">
        <v>2688</v>
      </c>
      <c r="I763" s="86" t="s">
        <v>2688</v>
      </c>
      <c r="J763" s="86" t="s">
        <v>2688</v>
      </c>
      <c r="K763" s="86" t="s">
        <v>2688</v>
      </c>
      <c r="L763" s="86" t="s">
        <v>2688</v>
      </c>
      <c r="M763" s="86" t="s">
        <v>2688</v>
      </c>
      <c r="N763" s="86" t="s">
        <v>2688</v>
      </c>
      <c r="O763" s="87"/>
      <c r="P763" s="86"/>
      <c r="Q763" s="37" t="e">
        <f t="shared" si="84"/>
        <v>#VALUE!</v>
      </c>
      <c r="R763" s="86"/>
      <c r="S763" s="86" t="s">
        <v>2688</v>
      </c>
      <c r="T763" s="86"/>
      <c r="U763" s="86" t="s">
        <v>2688</v>
      </c>
      <c r="V763" s="86" t="s">
        <v>2688</v>
      </c>
      <c r="W763" s="86" t="s">
        <v>2688</v>
      </c>
      <c r="X763" s="63" t="s">
        <v>2703</v>
      </c>
      <c r="Y763" s="19" t="s">
        <v>2440</v>
      </c>
      <c r="Z763" s="42"/>
    </row>
    <row r="764" ht="18" customHeight="1" spans="1:26">
      <c r="A764" s="19">
        <v>761</v>
      </c>
      <c r="B764" s="58" t="s">
        <v>33</v>
      </c>
      <c r="C764" s="58" t="s">
        <v>33</v>
      </c>
      <c r="D764" s="63" t="s">
        <v>2704</v>
      </c>
      <c r="E764" s="23" t="s">
        <v>2688</v>
      </c>
      <c r="F764" s="86" t="s">
        <v>2688</v>
      </c>
      <c r="G764" s="86" t="s">
        <v>2688</v>
      </c>
      <c r="H764" s="86" t="s">
        <v>2688</v>
      </c>
      <c r="I764" s="86" t="s">
        <v>2688</v>
      </c>
      <c r="J764" s="86" t="s">
        <v>2688</v>
      </c>
      <c r="K764" s="86" t="s">
        <v>2688</v>
      </c>
      <c r="L764" s="86" t="s">
        <v>2688</v>
      </c>
      <c r="M764" s="86" t="s">
        <v>2688</v>
      </c>
      <c r="N764" s="86" t="s">
        <v>2688</v>
      </c>
      <c r="O764" s="87"/>
      <c r="P764" s="86"/>
      <c r="Q764" s="37" t="e">
        <f t="shared" si="84"/>
        <v>#VALUE!</v>
      </c>
      <c r="R764" s="86"/>
      <c r="S764" s="86" t="s">
        <v>2688</v>
      </c>
      <c r="T764" s="86"/>
      <c r="U764" s="86" t="s">
        <v>2688</v>
      </c>
      <c r="V764" s="86" t="s">
        <v>2688</v>
      </c>
      <c r="W764" s="86" t="s">
        <v>2688</v>
      </c>
      <c r="X764" s="63" t="s">
        <v>2705</v>
      </c>
      <c r="Y764" s="19" t="s">
        <v>2440</v>
      </c>
      <c r="Z764" s="42"/>
    </row>
    <row r="765" ht="18" customHeight="1" spans="1:26">
      <c r="A765" s="19">
        <v>762</v>
      </c>
      <c r="B765" s="58" t="s">
        <v>33</v>
      </c>
      <c r="C765" s="58" t="s">
        <v>33</v>
      </c>
      <c r="D765" s="63" t="s">
        <v>2706</v>
      </c>
      <c r="E765" s="23" t="s">
        <v>2688</v>
      </c>
      <c r="F765" s="86" t="s">
        <v>2688</v>
      </c>
      <c r="G765" s="86" t="s">
        <v>2688</v>
      </c>
      <c r="H765" s="86" t="s">
        <v>2688</v>
      </c>
      <c r="I765" s="86" t="s">
        <v>2688</v>
      </c>
      <c r="J765" s="86" t="s">
        <v>2688</v>
      </c>
      <c r="K765" s="86" t="s">
        <v>2688</v>
      </c>
      <c r="L765" s="86" t="s">
        <v>2688</v>
      </c>
      <c r="M765" s="86" t="s">
        <v>2688</v>
      </c>
      <c r="N765" s="86" t="s">
        <v>2688</v>
      </c>
      <c r="O765" s="87"/>
      <c r="P765" s="86"/>
      <c r="Q765" s="37" t="e">
        <f t="shared" si="84"/>
        <v>#VALUE!</v>
      </c>
      <c r="R765" s="86"/>
      <c r="S765" s="86" t="s">
        <v>2688</v>
      </c>
      <c r="T765" s="86"/>
      <c r="U765" s="86" t="s">
        <v>2688</v>
      </c>
      <c r="V765" s="86" t="s">
        <v>2688</v>
      </c>
      <c r="W765" s="86" t="s">
        <v>2688</v>
      </c>
      <c r="X765" s="63" t="s">
        <v>2707</v>
      </c>
      <c r="Y765" s="19" t="s">
        <v>2440</v>
      </c>
      <c r="Z765" s="42"/>
    </row>
    <row r="766" ht="18" customHeight="1" spans="1:26">
      <c r="A766" s="19">
        <v>763</v>
      </c>
      <c r="B766" s="58" t="s">
        <v>33</v>
      </c>
      <c r="C766" s="58" t="s">
        <v>33</v>
      </c>
      <c r="D766" s="63" t="s">
        <v>2708</v>
      </c>
      <c r="E766" s="23" t="s">
        <v>2688</v>
      </c>
      <c r="F766" s="86" t="s">
        <v>2688</v>
      </c>
      <c r="G766" s="86" t="s">
        <v>2688</v>
      </c>
      <c r="H766" s="86" t="s">
        <v>2688</v>
      </c>
      <c r="I766" s="86" t="s">
        <v>2688</v>
      </c>
      <c r="J766" s="86" t="s">
        <v>2688</v>
      </c>
      <c r="K766" s="86" t="s">
        <v>2688</v>
      </c>
      <c r="L766" s="86" t="s">
        <v>2688</v>
      </c>
      <c r="M766" s="86" t="s">
        <v>2688</v>
      </c>
      <c r="N766" s="86" t="s">
        <v>2688</v>
      </c>
      <c r="O766" s="87"/>
      <c r="P766" s="86"/>
      <c r="Q766" s="37" t="e">
        <f t="shared" si="84"/>
        <v>#VALUE!</v>
      </c>
      <c r="R766" s="86"/>
      <c r="S766" s="86" t="s">
        <v>2688</v>
      </c>
      <c r="T766" s="86"/>
      <c r="U766" s="86" t="s">
        <v>2688</v>
      </c>
      <c r="V766" s="86" t="s">
        <v>2688</v>
      </c>
      <c r="W766" s="86" t="s">
        <v>2688</v>
      </c>
      <c r="X766" s="63" t="s">
        <v>2709</v>
      </c>
      <c r="Y766" s="19" t="s">
        <v>2440</v>
      </c>
      <c r="Z766" s="42"/>
    </row>
    <row r="767" ht="18" customHeight="1" spans="1:26">
      <c r="A767" s="19">
        <v>764</v>
      </c>
      <c r="B767" s="58" t="s">
        <v>33</v>
      </c>
      <c r="C767" s="58" t="s">
        <v>33</v>
      </c>
      <c r="D767" s="63" t="s">
        <v>2710</v>
      </c>
      <c r="E767" s="23" t="s">
        <v>2688</v>
      </c>
      <c r="F767" s="86" t="s">
        <v>2688</v>
      </c>
      <c r="G767" s="86" t="s">
        <v>2688</v>
      </c>
      <c r="H767" s="86" t="s">
        <v>2688</v>
      </c>
      <c r="I767" s="86" t="s">
        <v>2688</v>
      </c>
      <c r="J767" s="86" t="s">
        <v>2688</v>
      </c>
      <c r="K767" s="86" t="s">
        <v>2688</v>
      </c>
      <c r="L767" s="86" t="s">
        <v>2688</v>
      </c>
      <c r="M767" s="86" t="s">
        <v>2688</v>
      </c>
      <c r="N767" s="86" t="s">
        <v>2688</v>
      </c>
      <c r="O767" s="87"/>
      <c r="P767" s="86"/>
      <c r="Q767" s="37" t="e">
        <f t="shared" si="84"/>
        <v>#VALUE!</v>
      </c>
      <c r="R767" s="86"/>
      <c r="S767" s="86" t="s">
        <v>2688</v>
      </c>
      <c r="T767" s="86"/>
      <c r="U767" s="86" t="s">
        <v>2688</v>
      </c>
      <c r="V767" s="86" t="s">
        <v>2688</v>
      </c>
      <c r="W767" s="86" t="s">
        <v>2688</v>
      </c>
      <c r="X767" s="63" t="s">
        <v>2711</v>
      </c>
      <c r="Y767" s="19" t="s">
        <v>2440</v>
      </c>
      <c r="Z767" s="42"/>
    </row>
    <row r="768" ht="18" customHeight="1" spans="1:26">
      <c r="A768" s="19">
        <v>765</v>
      </c>
      <c r="B768" s="58" t="s">
        <v>33</v>
      </c>
      <c r="C768" s="58" t="s">
        <v>33</v>
      </c>
      <c r="D768" s="63" t="s">
        <v>2712</v>
      </c>
      <c r="E768" s="23" t="s">
        <v>2688</v>
      </c>
      <c r="F768" s="86" t="s">
        <v>2688</v>
      </c>
      <c r="G768" s="86" t="s">
        <v>2688</v>
      </c>
      <c r="H768" s="86" t="s">
        <v>2688</v>
      </c>
      <c r="I768" s="86" t="s">
        <v>2688</v>
      </c>
      <c r="J768" s="86" t="s">
        <v>2688</v>
      </c>
      <c r="K768" s="86" t="s">
        <v>2688</v>
      </c>
      <c r="L768" s="86" t="s">
        <v>2688</v>
      </c>
      <c r="M768" s="86" t="s">
        <v>2688</v>
      </c>
      <c r="N768" s="86" t="s">
        <v>2688</v>
      </c>
      <c r="O768" s="87"/>
      <c r="P768" s="86"/>
      <c r="Q768" s="37" t="e">
        <f t="shared" si="84"/>
        <v>#VALUE!</v>
      </c>
      <c r="R768" s="86"/>
      <c r="S768" s="86" t="s">
        <v>2688</v>
      </c>
      <c r="T768" s="86"/>
      <c r="U768" s="86" t="s">
        <v>2688</v>
      </c>
      <c r="V768" s="86" t="s">
        <v>2688</v>
      </c>
      <c r="W768" s="86" t="s">
        <v>2688</v>
      </c>
      <c r="X768" s="63" t="s">
        <v>2713</v>
      </c>
      <c r="Y768" s="19" t="s">
        <v>2440</v>
      </c>
      <c r="Z768" s="42"/>
    </row>
    <row r="769" ht="18" customHeight="1" spans="1:26">
      <c r="A769" s="19">
        <v>766</v>
      </c>
      <c r="B769" s="58" t="s">
        <v>33</v>
      </c>
      <c r="C769" s="58" t="s">
        <v>33</v>
      </c>
      <c r="D769" s="63" t="s">
        <v>2714</v>
      </c>
      <c r="E769" s="23" t="s">
        <v>2688</v>
      </c>
      <c r="F769" s="86" t="s">
        <v>2688</v>
      </c>
      <c r="G769" s="86" t="s">
        <v>2688</v>
      </c>
      <c r="H769" s="86" t="s">
        <v>2688</v>
      </c>
      <c r="I769" s="86" t="s">
        <v>2688</v>
      </c>
      <c r="J769" s="86" t="s">
        <v>2688</v>
      </c>
      <c r="K769" s="86" t="s">
        <v>2688</v>
      </c>
      <c r="L769" s="86" t="s">
        <v>2688</v>
      </c>
      <c r="M769" s="86" t="s">
        <v>2688</v>
      </c>
      <c r="N769" s="86" t="s">
        <v>2688</v>
      </c>
      <c r="O769" s="87"/>
      <c r="P769" s="86"/>
      <c r="Q769" s="37" t="e">
        <f t="shared" si="84"/>
        <v>#VALUE!</v>
      </c>
      <c r="R769" s="86"/>
      <c r="S769" s="86" t="s">
        <v>2688</v>
      </c>
      <c r="T769" s="86"/>
      <c r="U769" s="86" t="s">
        <v>2688</v>
      </c>
      <c r="V769" s="86" t="s">
        <v>2688</v>
      </c>
      <c r="W769" s="86" t="s">
        <v>2688</v>
      </c>
      <c r="X769" s="63" t="s">
        <v>2715</v>
      </c>
      <c r="Y769" s="19" t="s">
        <v>2440</v>
      </c>
      <c r="Z769" s="42"/>
    </row>
    <row r="770" ht="18" customHeight="1" spans="1:26">
      <c r="A770" s="19">
        <v>767</v>
      </c>
      <c r="B770" s="58" t="s">
        <v>33</v>
      </c>
      <c r="C770" s="58" t="s">
        <v>33</v>
      </c>
      <c r="D770" s="63" t="s">
        <v>2716</v>
      </c>
      <c r="E770" s="23" t="s">
        <v>2688</v>
      </c>
      <c r="F770" s="86" t="s">
        <v>2688</v>
      </c>
      <c r="G770" s="86" t="s">
        <v>2688</v>
      </c>
      <c r="H770" s="86" t="s">
        <v>2688</v>
      </c>
      <c r="I770" s="86" t="s">
        <v>2688</v>
      </c>
      <c r="J770" s="86" t="s">
        <v>2688</v>
      </c>
      <c r="K770" s="86" t="s">
        <v>2688</v>
      </c>
      <c r="L770" s="86" t="s">
        <v>2688</v>
      </c>
      <c r="M770" s="86" t="s">
        <v>2688</v>
      </c>
      <c r="N770" s="86" t="s">
        <v>2688</v>
      </c>
      <c r="O770" s="87"/>
      <c r="P770" s="86"/>
      <c r="Q770" s="37" t="e">
        <f t="shared" si="84"/>
        <v>#VALUE!</v>
      </c>
      <c r="R770" s="86"/>
      <c r="S770" s="86" t="s">
        <v>2688</v>
      </c>
      <c r="T770" s="86"/>
      <c r="U770" s="86" t="s">
        <v>2688</v>
      </c>
      <c r="V770" s="86" t="s">
        <v>2688</v>
      </c>
      <c r="W770" s="86" t="s">
        <v>2688</v>
      </c>
      <c r="X770" s="63" t="s">
        <v>2717</v>
      </c>
      <c r="Y770" s="19" t="s">
        <v>2440</v>
      </c>
      <c r="Z770" s="42"/>
    </row>
    <row r="771" ht="18" customHeight="1" spans="1:26">
      <c r="A771" s="19">
        <v>768</v>
      </c>
      <c r="B771" s="58" t="s">
        <v>33</v>
      </c>
      <c r="C771" s="58" t="s">
        <v>33</v>
      </c>
      <c r="D771" s="63" t="s">
        <v>2718</v>
      </c>
      <c r="E771" s="23" t="s">
        <v>2688</v>
      </c>
      <c r="F771" s="86" t="s">
        <v>2688</v>
      </c>
      <c r="G771" s="86" t="s">
        <v>2688</v>
      </c>
      <c r="H771" s="86" t="s">
        <v>2688</v>
      </c>
      <c r="I771" s="86" t="s">
        <v>2688</v>
      </c>
      <c r="J771" s="86" t="s">
        <v>2688</v>
      </c>
      <c r="K771" s="86" t="s">
        <v>2688</v>
      </c>
      <c r="L771" s="86" t="s">
        <v>2688</v>
      </c>
      <c r="M771" s="86" t="s">
        <v>2688</v>
      </c>
      <c r="N771" s="86" t="s">
        <v>2688</v>
      </c>
      <c r="O771" s="87"/>
      <c r="P771" s="86"/>
      <c r="Q771" s="37" t="e">
        <f t="shared" si="84"/>
        <v>#VALUE!</v>
      </c>
      <c r="R771" s="86"/>
      <c r="S771" s="86" t="s">
        <v>2688</v>
      </c>
      <c r="T771" s="86"/>
      <c r="U771" s="86" t="s">
        <v>2688</v>
      </c>
      <c r="V771" s="86" t="s">
        <v>2688</v>
      </c>
      <c r="W771" s="86" t="s">
        <v>2688</v>
      </c>
      <c r="X771" s="63" t="s">
        <v>2719</v>
      </c>
      <c r="Y771" s="19" t="s">
        <v>2440</v>
      </c>
      <c r="Z771" s="42"/>
    </row>
    <row r="772" ht="18" customHeight="1" spans="1:26">
      <c r="A772" s="19">
        <v>769</v>
      </c>
      <c r="B772" s="58" t="s">
        <v>33</v>
      </c>
      <c r="C772" s="58" t="s">
        <v>33</v>
      </c>
      <c r="D772" s="63" t="s">
        <v>2720</v>
      </c>
      <c r="E772" s="23" t="s">
        <v>2688</v>
      </c>
      <c r="F772" s="86" t="s">
        <v>2688</v>
      </c>
      <c r="G772" s="86" t="s">
        <v>2688</v>
      </c>
      <c r="H772" s="86" t="s">
        <v>2688</v>
      </c>
      <c r="I772" s="86" t="s">
        <v>2688</v>
      </c>
      <c r="J772" s="86" t="s">
        <v>2688</v>
      </c>
      <c r="K772" s="86" t="s">
        <v>2688</v>
      </c>
      <c r="L772" s="86" t="s">
        <v>2688</v>
      </c>
      <c r="M772" s="86" t="s">
        <v>2688</v>
      </c>
      <c r="N772" s="86" t="s">
        <v>2688</v>
      </c>
      <c r="O772" s="87"/>
      <c r="P772" s="86"/>
      <c r="Q772" s="37" t="e">
        <f t="shared" si="84"/>
        <v>#VALUE!</v>
      </c>
      <c r="R772" s="86"/>
      <c r="S772" s="86" t="s">
        <v>2688</v>
      </c>
      <c r="T772" s="86"/>
      <c r="U772" s="86" t="s">
        <v>2688</v>
      </c>
      <c r="V772" s="86" t="s">
        <v>2688</v>
      </c>
      <c r="W772" s="86" t="s">
        <v>2688</v>
      </c>
      <c r="X772" s="63" t="s">
        <v>2721</v>
      </c>
      <c r="Y772" s="19" t="s">
        <v>2440</v>
      </c>
      <c r="Z772" s="42"/>
    </row>
    <row r="773" ht="18" customHeight="1" spans="1:26">
      <c r="A773" s="19">
        <v>770</v>
      </c>
      <c r="B773" s="58" t="s">
        <v>33</v>
      </c>
      <c r="C773" s="58" t="s">
        <v>33</v>
      </c>
      <c r="D773" s="63" t="s">
        <v>2722</v>
      </c>
      <c r="E773" s="23" t="s">
        <v>2688</v>
      </c>
      <c r="F773" s="86" t="s">
        <v>2688</v>
      </c>
      <c r="G773" s="86" t="s">
        <v>2688</v>
      </c>
      <c r="H773" s="86" t="s">
        <v>2688</v>
      </c>
      <c r="I773" s="86" t="s">
        <v>2688</v>
      </c>
      <c r="J773" s="86" t="s">
        <v>2688</v>
      </c>
      <c r="K773" s="86" t="s">
        <v>2688</v>
      </c>
      <c r="L773" s="86" t="s">
        <v>2688</v>
      </c>
      <c r="M773" s="86" t="s">
        <v>2688</v>
      </c>
      <c r="N773" s="86" t="s">
        <v>2688</v>
      </c>
      <c r="O773" s="87"/>
      <c r="P773" s="86"/>
      <c r="Q773" s="37" t="e">
        <f t="shared" ref="Q773:Q784" si="89">O773-M773</f>
        <v>#VALUE!</v>
      </c>
      <c r="R773" s="86"/>
      <c r="S773" s="86" t="s">
        <v>2688</v>
      </c>
      <c r="T773" s="86"/>
      <c r="U773" s="86" t="s">
        <v>2688</v>
      </c>
      <c r="V773" s="86" t="s">
        <v>2688</v>
      </c>
      <c r="W773" s="86" t="s">
        <v>2688</v>
      </c>
      <c r="X773" s="63" t="s">
        <v>2723</v>
      </c>
      <c r="Y773" s="19" t="s">
        <v>2440</v>
      </c>
      <c r="Z773" s="42"/>
    </row>
    <row r="774" ht="18" customHeight="1" spans="1:26">
      <c r="A774" s="19">
        <v>771</v>
      </c>
      <c r="B774" s="58" t="s">
        <v>33</v>
      </c>
      <c r="C774" s="58" t="s">
        <v>33</v>
      </c>
      <c r="D774" s="63" t="s">
        <v>2724</v>
      </c>
      <c r="E774" s="23" t="s">
        <v>2688</v>
      </c>
      <c r="F774" s="86" t="s">
        <v>2688</v>
      </c>
      <c r="G774" s="86" t="s">
        <v>2688</v>
      </c>
      <c r="H774" s="86" t="s">
        <v>2688</v>
      </c>
      <c r="I774" s="86" t="s">
        <v>2688</v>
      </c>
      <c r="J774" s="86" t="s">
        <v>2688</v>
      </c>
      <c r="K774" s="86" t="s">
        <v>2688</v>
      </c>
      <c r="L774" s="86" t="s">
        <v>2688</v>
      </c>
      <c r="M774" s="86" t="s">
        <v>2688</v>
      </c>
      <c r="N774" s="86" t="s">
        <v>2688</v>
      </c>
      <c r="O774" s="87"/>
      <c r="P774" s="86"/>
      <c r="Q774" s="37" t="e">
        <f t="shared" si="89"/>
        <v>#VALUE!</v>
      </c>
      <c r="R774" s="86"/>
      <c r="S774" s="86" t="s">
        <v>2688</v>
      </c>
      <c r="T774" s="86"/>
      <c r="U774" s="86" t="s">
        <v>2688</v>
      </c>
      <c r="V774" s="86" t="s">
        <v>2688</v>
      </c>
      <c r="W774" s="86" t="s">
        <v>2688</v>
      </c>
      <c r="X774" s="63" t="s">
        <v>2725</v>
      </c>
      <c r="Y774" s="19" t="s">
        <v>2440</v>
      </c>
      <c r="Z774" s="42"/>
    </row>
    <row r="775" ht="18" customHeight="1" spans="1:26">
      <c r="A775" s="19">
        <v>772</v>
      </c>
      <c r="B775" s="58" t="s">
        <v>33</v>
      </c>
      <c r="C775" s="58" t="s">
        <v>33</v>
      </c>
      <c r="D775" s="63" t="s">
        <v>2726</v>
      </c>
      <c r="E775" s="23" t="s">
        <v>2688</v>
      </c>
      <c r="F775" s="86" t="s">
        <v>2688</v>
      </c>
      <c r="G775" s="86" t="s">
        <v>2688</v>
      </c>
      <c r="H775" s="86" t="s">
        <v>2688</v>
      </c>
      <c r="I775" s="86" t="s">
        <v>2688</v>
      </c>
      <c r="J775" s="86" t="s">
        <v>2688</v>
      </c>
      <c r="K775" s="86" t="s">
        <v>2688</v>
      </c>
      <c r="L775" s="86" t="s">
        <v>2688</v>
      </c>
      <c r="M775" s="86" t="s">
        <v>2688</v>
      </c>
      <c r="N775" s="86" t="s">
        <v>2688</v>
      </c>
      <c r="O775" s="87"/>
      <c r="P775" s="86"/>
      <c r="Q775" s="37" t="e">
        <f t="shared" si="89"/>
        <v>#VALUE!</v>
      </c>
      <c r="R775" s="86"/>
      <c r="S775" s="86" t="s">
        <v>2688</v>
      </c>
      <c r="T775" s="86"/>
      <c r="U775" s="86" t="s">
        <v>2688</v>
      </c>
      <c r="V775" s="86" t="s">
        <v>2688</v>
      </c>
      <c r="W775" s="86" t="s">
        <v>2688</v>
      </c>
      <c r="X775" s="63" t="s">
        <v>2727</v>
      </c>
      <c r="Y775" s="19" t="s">
        <v>2440</v>
      </c>
      <c r="Z775" s="42"/>
    </row>
    <row r="776" ht="18" customHeight="1" spans="1:26">
      <c r="A776" s="19">
        <v>773</v>
      </c>
      <c r="B776" s="58" t="s">
        <v>33</v>
      </c>
      <c r="C776" s="58" t="s">
        <v>33</v>
      </c>
      <c r="D776" s="63" t="s">
        <v>2728</v>
      </c>
      <c r="E776" s="23" t="s">
        <v>2688</v>
      </c>
      <c r="F776" s="86" t="s">
        <v>2688</v>
      </c>
      <c r="G776" s="86" t="s">
        <v>2688</v>
      </c>
      <c r="H776" s="86" t="s">
        <v>2688</v>
      </c>
      <c r="I776" s="86" t="s">
        <v>2688</v>
      </c>
      <c r="J776" s="86" t="s">
        <v>2688</v>
      </c>
      <c r="K776" s="86" t="s">
        <v>2688</v>
      </c>
      <c r="L776" s="86" t="s">
        <v>2688</v>
      </c>
      <c r="M776" s="86" t="s">
        <v>2688</v>
      </c>
      <c r="N776" s="86" t="s">
        <v>2688</v>
      </c>
      <c r="O776" s="87"/>
      <c r="P776" s="86"/>
      <c r="Q776" s="37" t="e">
        <f t="shared" si="89"/>
        <v>#VALUE!</v>
      </c>
      <c r="R776" s="86"/>
      <c r="S776" s="86" t="s">
        <v>2688</v>
      </c>
      <c r="T776" s="86"/>
      <c r="U776" s="86" t="s">
        <v>2688</v>
      </c>
      <c r="V776" s="86" t="s">
        <v>2688</v>
      </c>
      <c r="W776" s="86" t="s">
        <v>2688</v>
      </c>
      <c r="X776" s="63" t="s">
        <v>2729</v>
      </c>
      <c r="Y776" s="19" t="s">
        <v>2440</v>
      </c>
      <c r="Z776" s="42"/>
    </row>
    <row r="777" ht="18" customHeight="1" spans="1:26">
      <c r="A777" s="19">
        <v>774</v>
      </c>
      <c r="B777" s="58" t="s">
        <v>33</v>
      </c>
      <c r="C777" s="58" t="s">
        <v>33</v>
      </c>
      <c r="D777" s="63" t="s">
        <v>2730</v>
      </c>
      <c r="E777" s="23" t="s">
        <v>2688</v>
      </c>
      <c r="F777" s="86" t="s">
        <v>2688</v>
      </c>
      <c r="G777" s="86" t="s">
        <v>2688</v>
      </c>
      <c r="H777" s="86" t="s">
        <v>2688</v>
      </c>
      <c r="I777" s="86" t="s">
        <v>2688</v>
      </c>
      <c r="J777" s="86" t="s">
        <v>2688</v>
      </c>
      <c r="K777" s="86" t="s">
        <v>2688</v>
      </c>
      <c r="L777" s="86" t="s">
        <v>2688</v>
      </c>
      <c r="M777" s="86" t="s">
        <v>2688</v>
      </c>
      <c r="N777" s="86" t="s">
        <v>2688</v>
      </c>
      <c r="O777" s="87"/>
      <c r="P777" s="86"/>
      <c r="Q777" s="37" t="e">
        <f t="shared" si="89"/>
        <v>#VALUE!</v>
      </c>
      <c r="R777" s="86"/>
      <c r="S777" s="86" t="s">
        <v>2688</v>
      </c>
      <c r="T777" s="86"/>
      <c r="U777" s="86" t="s">
        <v>2688</v>
      </c>
      <c r="V777" s="86" t="s">
        <v>2688</v>
      </c>
      <c r="W777" s="86" t="s">
        <v>2688</v>
      </c>
      <c r="X777" s="63" t="s">
        <v>2731</v>
      </c>
      <c r="Y777" s="19" t="s">
        <v>2440</v>
      </c>
      <c r="Z777" s="42"/>
    </row>
    <row r="778" ht="18" customHeight="1" spans="1:26">
      <c r="A778" s="19">
        <v>775</v>
      </c>
      <c r="B778" s="58" t="s">
        <v>33</v>
      </c>
      <c r="C778" s="58" t="s">
        <v>33</v>
      </c>
      <c r="D778" s="63" t="s">
        <v>2732</v>
      </c>
      <c r="E778" s="23" t="s">
        <v>2688</v>
      </c>
      <c r="F778" s="86" t="s">
        <v>2688</v>
      </c>
      <c r="G778" s="86" t="s">
        <v>2688</v>
      </c>
      <c r="H778" s="86" t="s">
        <v>2688</v>
      </c>
      <c r="I778" s="86" t="s">
        <v>2688</v>
      </c>
      <c r="J778" s="86" t="s">
        <v>2688</v>
      </c>
      <c r="K778" s="86" t="s">
        <v>2688</v>
      </c>
      <c r="L778" s="86" t="s">
        <v>2688</v>
      </c>
      <c r="M778" s="86" t="s">
        <v>2688</v>
      </c>
      <c r="N778" s="86" t="s">
        <v>2688</v>
      </c>
      <c r="O778" s="87"/>
      <c r="P778" s="86"/>
      <c r="Q778" s="37" t="e">
        <f t="shared" si="89"/>
        <v>#VALUE!</v>
      </c>
      <c r="R778" s="86"/>
      <c r="S778" s="86" t="s">
        <v>2688</v>
      </c>
      <c r="T778" s="86"/>
      <c r="U778" s="86" t="s">
        <v>2688</v>
      </c>
      <c r="V778" s="86" t="s">
        <v>2688</v>
      </c>
      <c r="W778" s="86" t="s">
        <v>2688</v>
      </c>
      <c r="X778" s="63" t="s">
        <v>2733</v>
      </c>
      <c r="Y778" s="19" t="s">
        <v>2440</v>
      </c>
      <c r="Z778" s="42"/>
    </row>
    <row r="779" ht="18" customHeight="1" spans="1:26">
      <c r="A779" s="19">
        <v>776</v>
      </c>
      <c r="B779" s="58" t="s">
        <v>33</v>
      </c>
      <c r="C779" s="58" t="s">
        <v>33</v>
      </c>
      <c r="D779" s="63" t="s">
        <v>2734</v>
      </c>
      <c r="E779" s="23" t="s">
        <v>2688</v>
      </c>
      <c r="F779" s="86" t="s">
        <v>2688</v>
      </c>
      <c r="G779" s="86" t="s">
        <v>2688</v>
      </c>
      <c r="H779" s="86" t="s">
        <v>2688</v>
      </c>
      <c r="I779" s="86" t="s">
        <v>2688</v>
      </c>
      <c r="J779" s="86" t="s">
        <v>2688</v>
      </c>
      <c r="K779" s="86" t="s">
        <v>2688</v>
      </c>
      <c r="L779" s="86" t="s">
        <v>2688</v>
      </c>
      <c r="M779" s="86" t="s">
        <v>2688</v>
      </c>
      <c r="N779" s="86" t="s">
        <v>2688</v>
      </c>
      <c r="O779" s="87"/>
      <c r="P779" s="86"/>
      <c r="Q779" s="37" t="e">
        <f t="shared" si="89"/>
        <v>#VALUE!</v>
      </c>
      <c r="R779" s="86"/>
      <c r="S779" s="86" t="s">
        <v>2688</v>
      </c>
      <c r="T779" s="86"/>
      <c r="U779" s="86" t="s">
        <v>2688</v>
      </c>
      <c r="V779" s="86" t="s">
        <v>2688</v>
      </c>
      <c r="W779" s="86" t="s">
        <v>2688</v>
      </c>
      <c r="X779" s="63" t="s">
        <v>2735</v>
      </c>
      <c r="Y779" s="19" t="s">
        <v>2440</v>
      </c>
      <c r="Z779" s="42"/>
    </row>
    <row r="780" ht="18" customHeight="1" spans="1:26">
      <c r="A780" s="19">
        <v>777</v>
      </c>
      <c r="B780" s="58" t="s">
        <v>33</v>
      </c>
      <c r="C780" s="58" t="s">
        <v>33</v>
      </c>
      <c r="D780" s="63" t="s">
        <v>2736</v>
      </c>
      <c r="E780" s="23" t="s">
        <v>2688</v>
      </c>
      <c r="F780" s="86" t="s">
        <v>2688</v>
      </c>
      <c r="G780" s="86" t="s">
        <v>2688</v>
      </c>
      <c r="H780" s="86" t="s">
        <v>2688</v>
      </c>
      <c r="I780" s="86" t="s">
        <v>2688</v>
      </c>
      <c r="J780" s="86" t="s">
        <v>2688</v>
      </c>
      <c r="K780" s="86" t="s">
        <v>2688</v>
      </c>
      <c r="L780" s="86" t="s">
        <v>2688</v>
      </c>
      <c r="M780" s="86" t="s">
        <v>2688</v>
      </c>
      <c r="N780" s="86" t="s">
        <v>2688</v>
      </c>
      <c r="O780" s="87"/>
      <c r="P780" s="86"/>
      <c r="Q780" s="37" t="e">
        <f t="shared" si="89"/>
        <v>#VALUE!</v>
      </c>
      <c r="R780" s="86"/>
      <c r="S780" s="86" t="s">
        <v>2688</v>
      </c>
      <c r="T780" s="86"/>
      <c r="U780" s="86" t="s">
        <v>2688</v>
      </c>
      <c r="V780" s="86" t="s">
        <v>2688</v>
      </c>
      <c r="W780" s="86" t="s">
        <v>2688</v>
      </c>
      <c r="X780" s="63" t="s">
        <v>2737</v>
      </c>
      <c r="Y780" s="19" t="s">
        <v>2440</v>
      </c>
      <c r="Z780" s="42"/>
    </row>
    <row r="781" ht="18" customHeight="1" spans="1:26">
      <c r="A781" s="19">
        <v>778</v>
      </c>
      <c r="B781" s="58" t="s">
        <v>33</v>
      </c>
      <c r="C781" s="58" t="s">
        <v>33</v>
      </c>
      <c r="D781" s="63" t="s">
        <v>2738</v>
      </c>
      <c r="E781" s="23" t="s">
        <v>2688</v>
      </c>
      <c r="F781" s="86" t="s">
        <v>2688</v>
      </c>
      <c r="G781" s="86" t="s">
        <v>2688</v>
      </c>
      <c r="H781" s="86" t="s">
        <v>2688</v>
      </c>
      <c r="I781" s="86" t="s">
        <v>2688</v>
      </c>
      <c r="J781" s="86" t="s">
        <v>2688</v>
      </c>
      <c r="K781" s="86" t="s">
        <v>2688</v>
      </c>
      <c r="L781" s="86" t="s">
        <v>2688</v>
      </c>
      <c r="M781" s="86" t="s">
        <v>2688</v>
      </c>
      <c r="N781" s="86" t="s">
        <v>2688</v>
      </c>
      <c r="O781" s="87"/>
      <c r="P781" s="86"/>
      <c r="Q781" s="37" t="e">
        <f t="shared" si="89"/>
        <v>#VALUE!</v>
      </c>
      <c r="R781" s="86"/>
      <c r="S781" s="86" t="s">
        <v>2688</v>
      </c>
      <c r="T781" s="86"/>
      <c r="U781" s="86" t="s">
        <v>2688</v>
      </c>
      <c r="V781" s="86" t="s">
        <v>2688</v>
      </c>
      <c r="W781" s="86" t="s">
        <v>2688</v>
      </c>
      <c r="X781" s="63" t="s">
        <v>2739</v>
      </c>
      <c r="Y781" s="19" t="s">
        <v>2440</v>
      </c>
      <c r="Z781" s="42"/>
    </row>
    <row r="782" ht="18" customHeight="1" spans="1:26">
      <c r="A782" s="19">
        <v>779</v>
      </c>
      <c r="B782" s="58" t="s">
        <v>33</v>
      </c>
      <c r="C782" s="58" t="s">
        <v>33</v>
      </c>
      <c r="D782" s="63" t="s">
        <v>2740</v>
      </c>
      <c r="E782" s="23" t="s">
        <v>2688</v>
      </c>
      <c r="F782" s="86" t="s">
        <v>2688</v>
      </c>
      <c r="G782" s="86" t="s">
        <v>2688</v>
      </c>
      <c r="H782" s="86" t="s">
        <v>2688</v>
      </c>
      <c r="I782" s="86" t="s">
        <v>2688</v>
      </c>
      <c r="J782" s="86" t="s">
        <v>2688</v>
      </c>
      <c r="K782" s="86" t="s">
        <v>2688</v>
      </c>
      <c r="L782" s="86" t="s">
        <v>2688</v>
      </c>
      <c r="M782" s="86" t="s">
        <v>2688</v>
      </c>
      <c r="N782" s="86" t="s">
        <v>2688</v>
      </c>
      <c r="O782" s="87"/>
      <c r="P782" s="86"/>
      <c r="Q782" s="37" t="e">
        <f t="shared" si="89"/>
        <v>#VALUE!</v>
      </c>
      <c r="R782" s="86"/>
      <c r="S782" s="86" t="s">
        <v>2688</v>
      </c>
      <c r="T782" s="86"/>
      <c r="U782" s="86" t="s">
        <v>2688</v>
      </c>
      <c r="V782" s="86" t="s">
        <v>2688</v>
      </c>
      <c r="W782" s="86" t="s">
        <v>2688</v>
      </c>
      <c r="X782" s="63" t="s">
        <v>2737</v>
      </c>
      <c r="Y782" s="19" t="s">
        <v>2440</v>
      </c>
      <c r="Z782" s="42"/>
    </row>
    <row r="783" ht="18" customHeight="1" spans="1:26">
      <c r="A783" s="19">
        <v>780</v>
      </c>
      <c r="B783" s="58" t="s">
        <v>33</v>
      </c>
      <c r="C783" s="58" t="s">
        <v>33</v>
      </c>
      <c r="D783" s="63" t="s">
        <v>2741</v>
      </c>
      <c r="E783" s="23" t="s">
        <v>2688</v>
      </c>
      <c r="F783" s="86" t="s">
        <v>2688</v>
      </c>
      <c r="G783" s="86" t="s">
        <v>2688</v>
      </c>
      <c r="H783" s="86" t="s">
        <v>2688</v>
      </c>
      <c r="I783" s="86" t="s">
        <v>2688</v>
      </c>
      <c r="J783" s="86" t="s">
        <v>2688</v>
      </c>
      <c r="K783" s="86" t="s">
        <v>2688</v>
      </c>
      <c r="L783" s="86" t="s">
        <v>2688</v>
      </c>
      <c r="M783" s="86" t="s">
        <v>2688</v>
      </c>
      <c r="N783" s="86" t="s">
        <v>2688</v>
      </c>
      <c r="O783" s="87"/>
      <c r="P783" s="86"/>
      <c r="Q783" s="37" t="e">
        <f t="shared" si="89"/>
        <v>#VALUE!</v>
      </c>
      <c r="R783" s="86"/>
      <c r="S783" s="86" t="s">
        <v>2688</v>
      </c>
      <c r="T783" s="86"/>
      <c r="U783" s="86" t="s">
        <v>2688</v>
      </c>
      <c r="V783" s="86" t="s">
        <v>2688</v>
      </c>
      <c r="W783" s="86" t="s">
        <v>2688</v>
      </c>
      <c r="X783" s="63" t="s">
        <v>2742</v>
      </c>
      <c r="Y783" s="19" t="s">
        <v>2440</v>
      </c>
      <c r="Z783" s="42"/>
    </row>
    <row r="784" ht="18" customHeight="1" spans="1:26">
      <c r="A784" s="19">
        <v>781</v>
      </c>
      <c r="B784" s="58" t="s">
        <v>33</v>
      </c>
      <c r="C784" s="58" t="s">
        <v>33</v>
      </c>
      <c r="D784" s="63" t="s">
        <v>2743</v>
      </c>
      <c r="E784" s="23" t="s">
        <v>2688</v>
      </c>
      <c r="F784" s="86" t="s">
        <v>2688</v>
      </c>
      <c r="G784" s="86" t="s">
        <v>2688</v>
      </c>
      <c r="H784" s="86" t="s">
        <v>2688</v>
      </c>
      <c r="I784" s="86" t="s">
        <v>2688</v>
      </c>
      <c r="J784" s="86" t="s">
        <v>2688</v>
      </c>
      <c r="K784" s="86" t="s">
        <v>2688</v>
      </c>
      <c r="L784" s="86" t="s">
        <v>2688</v>
      </c>
      <c r="M784" s="86" t="s">
        <v>2688</v>
      </c>
      <c r="N784" s="86" t="s">
        <v>2688</v>
      </c>
      <c r="O784" s="87"/>
      <c r="P784" s="86"/>
      <c r="Q784" s="37" t="e">
        <f t="shared" si="89"/>
        <v>#VALUE!</v>
      </c>
      <c r="R784" s="86"/>
      <c r="S784" s="86" t="s">
        <v>2688</v>
      </c>
      <c r="T784" s="86"/>
      <c r="U784" s="86" t="s">
        <v>2688</v>
      </c>
      <c r="V784" s="86" t="s">
        <v>2688</v>
      </c>
      <c r="W784" s="86" t="s">
        <v>2688</v>
      </c>
      <c r="X784" s="63" t="s">
        <v>2744</v>
      </c>
      <c r="Y784" s="19" t="s">
        <v>2440</v>
      </c>
      <c r="Z784" s="42"/>
    </row>
    <row r="785" s="14" customFormat="1" ht="18" customHeight="1" spans="1:26">
      <c r="A785" s="19">
        <v>782</v>
      </c>
      <c r="B785" s="22" t="s">
        <v>28</v>
      </c>
      <c r="C785" s="22" t="s">
        <v>28</v>
      </c>
      <c r="D785" s="22" t="s">
        <v>2745</v>
      </c>
      <c r="E785" s="88" t="s">
        <v>2746</v>
      </c>
      <c r="F785" s="22" t="s">
        <v>28</v>
      </c>
      <c r="G785" s="22" t="s">
        <v>2747</v>
      </c>
      <c r="H785" s="89">
        <v>601.008513</v>
      </c>
      <c r="I785" s="89">
        <v>1010.032897</v>
      </c>
      <c r="J785" s="90">
        <f t="shared" ref="J785:J848" si="90">(I785-H785)/H785</f>
        <v>0.680563378309418</v>
      </c>
      <c r="K785" s="89">
        <v>155.963749</v>
      </c>
      <c r="L785" s="90">
        <f t="shared" ref="L785:L848" si="91">K785/I785</f>
        <v>0.154414523985549</v>
      </c>
      <c r="M785" s="89">
        <v>148.343969</v>
      </c>
      <c r="N785" s="90">
        <f t="shared" ref="N785:N848" si="92">M785/I785</f>
        <v>0.146870433072637</v>
      </c>
      <c r="O785" s="92">
        <v>148.343969</v>
      </c>
      <c r="P785" s="93">
        <v>148.343969</v>
      </c>
      <c r="Q785" s="95">
        <f t="shared" ref="Q785:Q848" si="93">M785-O785</f>
        <v>0</v>
      </c>
      <c r="R785" s="90">
        <f t="shared" ref="R785:R848" si="94">P785/I785</f>
        <v>0.146870433072637</v>
      </c>
      <c r="S785" s="90" t="s">
        <v>291</v>
      </c>
      <c r="T785" s="22" t="s">
        <v>33</v>
      </c>
      <c r="U785" s="22" t="s">
        <v>188</v>
      </c>
      <c r="V785" s="88" t="s">
        <v>253</v>
      </c>
      <c r="W785" s="22" t="s">
        <v>33</v>
      </c>
      <c r="X785" s="22"/>
      <c r="Y785" s="22" t="s">
        <v>2748</v>
      </c>
      <c r="Z785" s="97"/>
    </row>
    <row r="786" s="14" customFormat="1" ht="18" customHeight="1" spans="1:26">
      <c r="A786" s="19">
        <v>783</v>
      </c>
      <c r="B786" s="22" t="s">
        <v>54</v>
      </c>
      <c r="C786" s="22" t="s">
        <v>54</v>
      </c>
      <c r="D786" s="22" t="s">
        <v>2749</v>
      </c>
      <c r="E786" s="88" t="s">
        <v>2750</v>
      </c>
      <c r="F786" s="22" t="s">
        <v>28</v>
      </c>
      <c r="G786" s="22" t="s">
        <v>84</v>
      </c>
      <c r="H786" s="89">
        <v>245.998348</v>
      </c>
      <c r="I786" s="89">
        <v>5071.327902</v>
      </c>
      <c r="J786" s="90">
        <f t="shared" si="90"/>
        <v>19.6152925140782</v>
      </c>
      <c r="K786" s="89">
        <v>1251.032633</v>
      </c>
      <c r="L786" s="90">
        <f t="shared" si="91"/>
        <v>0.246687387835171</v>
      </c>
      <c r="M786" s="89">
        <v>1251.032633</v>
      </c>
      <c r="N786" s="90">
        <f t="shared" si="92"/>
        <v>0.246687387835171</v>
      </c>
      <c r="O786" s="92">
        <v>1251.032633</v>
      </c>
      <c r="P786" s="93">
        <v>1251.032633</v>
      </c>
      <c r="Q786" s="95">
        <f t="shared" si="93"/>
        <v>0</v>
      </c>
      <c r="R786" s="90">
        <f t="shared" si="94"/>
        <v>0.246687387835171</v>
      </c>
      <c r="S786" s="90" t="s">
        <v>498</v>
      </c>
      <c r="T786" s="22" t="s">
        <v>33</v>
      </c>
      <c r="U786" s="22" t="s">
        <v>362</v>
      </c>
      <c r="V786" s="88" t="s">
        <v>2751</v>
      </c>
      <c r="W786" s="22" t="s">
        <v>33</v>
      </c>
      <c r="X786" s="22" t="s">
        <v>2752</v>
      </c>
      <c r="Y786" s="22" t="s">
        <v>2748</v>
      </c>
      <c r="Z786" s="97" t="s">
        <v>2753</v>
      </c>
    </row>
    <row r="787" s="14" customFormat="1" ht="18" customHeight="1" spans="1:26">
      <c r="A787" s="19">
        <v>784</v>
      </c>
      <c r="B787" s="22" t="s">
        <v>28</v>
      </c>
      <c r="C787" s="22" t="s">
        <v>28</v>
      </c>
      <c r="D787" s="22" t="s">
        <v>2754</v>
      </c>
      <c r="E787" s="88" t="s">
        <v>2755</v>
      </c>
      <c r="F787" s="22" t="s">
        <v>28</v>
      </c>
      <c r="G787" s="22" t="s">
        <v>45</v>
      </c>
      <c r="H787" s="89">
        <v>10.446536</v>
      </c>
      <c r="I787" s="89">
        <v>100.917379</v>
      </c>
      <c r="J787" s="90">
        <f t="shared" si="90"/>
        <v>8.66036770466306</v>
      </c>
      <c r="K787" s="89">
        <v>115.410344</v>
      </c>
      <c r="L787" s="90">
        <f t="shared" si="91"/>
        <v>1.14361218200088</v>
      </c>
      <c r="M787" s="89">
        <v>105.830212</v>
      </c>
      <c r="N787" s="90">
        <f t="shared" si="92"/>
        <v>1.04868173399549</v>
      </c>
      <c r="O787" s="92">
        <v>105.830212</v>
      </c>
      <c r="P787" s="93">
        <v>105.830212</v>
      </c>
      <c r="Q787" s="95">
        <f t="shared" si="93"/>
        <v>0</v>
      </c>
      <c r="R787" s="90">
        <f t="shared" si="94"/>
        <v>1.04868173399549</v>
      </c>
      <c r="S787" s="90" t="s">
        <v>595</v>
      </c>
      <c r="T787" s="22" t="s">
        <v>33</v>
      </c>
      <c r="U787" s="22" t="s">
        <v>595</v>
      </c>
      <c r="V787" s="88" t="s">
        <v>596</v>
      </c>
      <c r="W787" s="22" t="s">
        <v>33</v>
      </c>
      <c r="X787" s="22"/>
      <c r="Y787" s="22" t="s">
        <v>2748</v>
      </c>
      <c r="Z787" s="97"/>
    </row>
    <row r="788" s="14" customFormat="1" ht="18" customHeight="1" spans="1:26">
      <c r="A788" s="19">
        <v>785</v>
      </c>
      <c r="B788" s="22" t="s">
        <v>28</v>
      </c>
      <c r="C788" s="22" t="s">
        <v>28</v>
      </c>
      <c r="D788" s="22" t="s">
        <v>2756</v>
      </c>
      <c r="E788" s="88" t="s">
        <v>2757</v>
      </c>
      <c r="F788" s="22" t="s">
        <v>28</v>
      </c>
      <c r="G788" s="22" t="s">
        <v>2111</v>
      </c>
      <c r="H788" s="89">
        <v>3010.518842</v>
      </c>
      <c r="I788" s="89">
        <v>4190.354808</v>
      </c>
      <c r="J788" s="90">
        <f t="shared" si="90"/>
        <v>0.391904528063406</v>
      </c>
      <c r="K788" s="89">
        <v>535.366101</v>
      </c>
      <c r="L788" s="90">
        <f t="shared" si="91"/>
        <v>0.12776152033186</v>
      </c>
      <c r="M788" s="89">
        <v>535.366101</v>
      </c>
      <c r="N788" s="90">
        <f t="shared" si="92"/>
        <v>0.12776152033186</v>
      </c>
      <c r="O788" s="92">
        <v>535.366101</v>
      </c>
      <c r="P788" s="93">
        <v>535.366101</v>
      </c>
      <c r="Q788" s="95">
        <f t="shared" si="93"/>
        <v>0</v>
      </c>
      <c r="R788" s="90">
        <f t="shared" si="94"/>
        <v>0.12776152033186</v>
      </c>
      <c r="S788" s="90" t="s">
        <v>522</v>
      </c>
      <c r="T788" s="22" t="s">
        <v>33</v>
      </c>
      <c r="U788" s="22" t="s">
        <v>522</v>
      </c>
      <c r="V788" s="88" t="s">
        <v>35</v>
      </c>
      <c r="W788" s="22" t="s">
        <v>33</v>
      </c>
      <c r="X788" s="22"/>
      <c r="Y788" s="22" t="s">
        <v>2748</v>
      </c>
      <c r="Z788" s="97"/>
    </row>
    <row r="789" s="14" customFormat="1" ht="18" customHeight="1" spans="1:26">
      <c r="A789" s="19">
        <v>786</v>
      </c>
      <c r="B789" s="22" t="s">
        <v>28</v>
      </c>
      <c r="C789" s="22" t="s">
        <v>28</v>
      </c>
      <c r="D789" s="22" t="s">
        <v>2758</v>
      </c>
      <c r="E789" s="88" t="s">
        <v>2759</v>
      </c>
      <c r="F789" s="22" t="s">
        <v>28</v>
      </c>
      <c r="G789" s="22" t="s">
        <v>97</v>
      </c>
      <c r="H789" s="89">
        <v>760.799958</v>
      </c>
      <c r="I789" s="89">
        <v>1993.545079</v>
      </c>
      <c r="J789" s="90">
        <f t="shared" si="90"/>
        <v>1.62032753555962</v>
      </c>
      <c r="K789" s="89">
        <v>187.897314</v>
      </c>
      <c r="L789" s="90">
        <f t="shared" si="91"/>
        <v>0.0942528543644736</v>
      </c>
      <c r="M789" s="89">
        <v>187.897314</v>
      </c>
      <c r="N789" s="90">
        <f t="shared" si="92"/>
        <v>0.0942528543644736</v>
      </c>
      <c r="O789" s="92">
        <v>187.897314</v>
      </c>
      <c r="P789" s="93">
        <v>187.897314</v>
      </c>
      <c r="Q789" s="95">
        <f t="shared" si="93"/>
        <v>0</v>
      </c>
      <c r="R789" s="90">
        <f t="shared" si="94"/>
        <v>0.0942528543644736</v>
      </c>
      <c r="S789" s="90" t="s">
        <v>1748</v>
      </c>
      <c r="T789" s="22" t="s">
        <v>33</v>
      </c>
      <c r="U789" s="22" t="s">
        <v>1748</v>
      </c>
      <c r="V789" s="88" t="s">
        <v>116</v>
      </c>
      <c r="W789" s="22" t="s">
        <v>33</v>
      </c>
      <c r="X789" s="22"/>
      <c r="Y789" s="22" t="s">
        <v>2748</v>
      </c>
      <c r="Z789" s="97"/>
    </row>
    <row r="790" s="14" customFormat="1" ht="18" customHeight="1" spans="1:26">
      <c r="A790" s="19">
        <v>787</v>
      </c>
      <c r="B790" s="22" t="s">
        <v>54</v>
      </c>
      <c r="C790" s="22" t="s">
        <v>54</v>
      </c>
      <c r="D790" s="22" t="s">
        <v>2760</v>
      </c>
      <c r="E790" s="88" t="s">
        <v>2761</v>
      </c>
      <c r="F790" s="22" t="s">
        <v>28</v>
      </c>
      <c r="G790" s="22" t="s">
        <v>2762</v>
      </c>
      <c r="H790" s="89">
        <v>52359.871559</v>
      </c>
      <c r="I790" s="89">
        <v>63349.697904</v>
      </c>
      <c r="J790" s="90">
        <f t="shared" si="90"/>
        <v>0.209890246438372</v>
      </c>
      <c r="K790" s="89">
        <v>3369.257983</v>
      </c>
      <c r="L790" s="90">
        <f t="shared" si="91"/>
        <v>0.0531850678768156</v>
      </c>
      <c r="M790" s="89">
        <v>3326.2073</v>
      </c>
      <c r="N790" s="90">
        <f t="shared" si="92"/>
        <v>0.0525054958437296</v>
      </c>
      <c r="O790" s="92">
        <v>3326.2073</v>
      </c>
      <c r="P790" s="93">
        <v>3326.2073</v>
      </c>
      <c r="Q790" s="95">
        <f t="shared" si="93"/>
        <v>0</v>
      </c>
      <c r="R790" s="90">
        <f t="shared" si="94"/>
        <v>0.0525054958437296</v>
      </c>
      <c r="S790" s="90" t="s">
        <v>2763</v>
      </c>
      <c r="T790" s="22" t="s">
        <v>33</v>
      </c>
      <c r="U790" s="22" t="s">
        <v>892</v>
      </c>
      <c r="V790" s="88" t="s">
        <v>893</v>
      </c>
      <c r="W790" s="22" t="s">
        <v>33</v>
      </c>
      <c r="X790" s="22" t="s">
        <v>2764</v>
      </c>
      <c r="Y790" s="22" t="s">
        <v>2748</v>
      </c>
      <c r="Z790" s="97" t="s">
        <v>2765</v>
      </c>
    </row>
    <row r="791" s="14" customFormat="1" ht="18" customHeight="1" spans="1:26">
      <c r="A791" s="19">
        <v>788</v>
      </c>
      <c r="B791" s="22" t="s">
        <v>28</v>
      </c>
      <c r="C791" s="22" t="s">
        <v>28</v>
      </c>
      <c r="D791" s="22" t="s">
        <v>2766</v>
      </c>
      <c r="E791" s="88" t="s">
        <v>2767</v>
      </c>
      <c r="F791" s="22" t="s">
        <v>28</v>
      </c>
      <c r="G791" s="22" t="s">
        <v>154</v>
      </c>
      <c r="H791" s="89">
        <v>0.05</v>
      </c>
      <c r="I791" s="89">
        <v>1428.783102</v>
      </c>
      <c r="J791" s="90">
        <f t="shared" si="90"/>
        <v>28574.66204</v>
      </c>
      <c r="K791" s="89">
        <v>338.085514</v>
      </c>
      <c r="L791" s="90">
        <f t="shared" si="91"/>
        <v>0.236624798772291</v>
      </c>
      <c r="M791" s="89">
        <v>337.649514</v>
      </c>
      <c r="N791" s="90">
        <f t="shared" si="92"/>
        <v>0.236319643987503</v>
      </c>
      <c r="O791" s="92">
        <v>337.649514</v>
      </c>
      <c r="P791" s="93">
        <v>337.649514</v>
      </c>
      <c r="Q791" s="95">
        <f t="shared" si="93"/>
        <v>0</v>
      </c>
      <c r="R791" s="90">
        <f t="shared" si="94"/>
        <v>0.236319643987503</v>
      </c>
      <c r="S791" s="90" t="s">
        <v>192</v>
      </c>
      <c r="T791" s="22" t="s">
        <v>33</v>
      </c>
      <c r="U791" s="22" t="s">
        <v>2768</v>
      </c>
      <c r="V791" s="88" t="s">
        <v>2769</v>
      </c>
      <c r="W791" s="22" t="s">
        <v>33</v>
      </c>
      <c r="X791" s="22"/>
      <c r="Y791" s="22" t="s">
        <v>2748</v>
      </c>
      <c r="Z791" s="97"/>
    </row>
    <row r="792" s="14" customFormat="1" ht="18" customHeight="1" spans="1:26">
      <c r="A792" s="19">
        <v>789</v>
      </c>
      <c r="B792" s="22" t="s">
        <v>28</v>
      </c>
      <c r="C792" s="22" t="s">
        <v>28</v>
      </c>
      <c r="D792" s="22" t="s">
        <v>2770</v>
      </c>
      <c r="E792" s="88" t="s">
        <v>2771</v>
      </c>
      <c r="F792" s="22" t="s">
        <v>28</v>
      </c>
      <c r="G792" s="22" t="s">
        <v>45</v>
      </c>
      <c r="H792" s="89">
        <v>433.27333</v>
      </c>
      <c r="I792" s="89">
        <v>636.574654</v>
      </c>
      <c r="J792" s="90">
        <f t="shared" si="90"/>
        <v>0.46922187433046</v>
      </c>
      <c r="K792" s="89">
        <v>130.064961</v>
      </c>
      <c r="L792" s="90">
        <f t="shared" si="91"/>
        <v>0.204320043505848</v>
      </c>
      <c r="M792" s="89">
        <v>105.01482</v>
      </c>
      <c r="N792" s="90">
        <f t="shared" si="92"/>
        <v>0.164968585130001</v>
      </c>
      <c r="O792" s="92">
        <v>105.01482</v>
      </c>
      <c r="P792" s="93">
        <v>105.01482</v>
      </c>
      <c r="Q792" s="95">
        <f t="shared" si="93"/>
        <v>0</v>
      </c>
      <c r="R792" s="90">
        <f t="shared" si="94"/>
        <v>0.164968585130001</v>
      </c>
      <c r="S792" s="90" t="s">
        <v>474</v>
      </c>
      <c r="T792" s="22" t="s">
        <v>33</v>
      </c>
      <c r="U792" s="22" t="s">
        <v>474</v>
      </c>
      <c r="V792" s="88" t="s">
        <v>475</v>
      </c>
      <c r="W792" s="22" t="s">
        <v>33</v>
      </c>
      <c r="X792" s="22"/>
      <c r="Y792" s="22" t="s">
        <v>2748</v>
      </c>
      <c r="Z792" s="97"/>
    </row>
    <row r="793" s="14" customFormat="1" ht="18" customHeight="1" spans="1:26">
      <c r="A793" s="19">
        <v>790</v>
      </c>
      <c r="B793" s="22" t="s">
        <v>28</v>
      </c>
      <c r="C793" s="22" t="s">
        <v>28</v>
      </c>
      <c r="D793" s="22" t="s">
        <v>2772</v>
      </c>
      <c r="E793" s="88" t="s">
        <v>2773</v>
      </c>
      <c r="F793" s="22" t="s">
        <v>28</v>
      </c>
      <c r="G793" s="22" t="s">
        <v>154</v>
      </c>
      <c r="H793" s="89">
        <v>2902.789692</v>
      </c>
      <c r="I793" s="89">
        <v>3483.774031</v>
      </c>
      <c r="J793" s="90">
        <f t="shared" si="90"/>
        <v>0.200146893383691</v>
      </c>
      <c r="K793" s="89">
        <v>521.279285</v>
      </c>
      <c r="L793" s="90">
        <f t="shared" si="91"/>
        <v>0.149630624822807</v>
      </c>
      <c r="M793" s="89">
        <v>521.279285</v>
      </c>
      <c r="N793" s="90">
        <f t="shared" si="92"/>
        <v>0.149630624822807</v>
      </c>
      <c r="O793" s="92">
        <v>521.279285</v>
      </c>
      <c r="P793" s="93">
        <v>521.279285</v>
      </c>
      <c r="Q793" s="95">
        <f t="shared" si="93"/>
        <v>0</v>
      </c>
      <c r="R793" s="90">
        <f t="shared" si="94"/>
        <v>0.149630624822807</v>
      </c>
      <c r="S793" s="90" t="s">
        <v>2774</v>
      </c>
      <c r="T793" s="22" t="s">
        <v>33</v>
      </c>
      <c r="U793" s="22" t="s">
        <v>2774</v>
      </c>
      <c r="V793" s="88" t="s">
        <v>2775</v>
      </c>
      <c r="W793" s="22" t="s">
        <v>33</v>
      </c>
      <c r="X793" s="22"/>
      <c r="Y793" s="22" t="s">
        <v>2748</v>
      </c>
      <c r="Z793" s="97"/>
    </row>
    <row r="794" s="14" customFormat="1" ht="18" customHeight="1" spans="1:26">
      <c r="A794" s="19">
        <v>791</v>
      </c>
      <c r="B794" s="22" t="s">
        <v>28</v>
      </c>
      <c r="C794" s="22" t="s">
        <v>28</v>
      </c>
      <c r="D794" s="22" t="s">
        <v>2776</v>
      </c>
      <c r="E794" s="88" t="s">
        <v>2777</v>
      </c>
      <c r="F794" s="22" t="s">
        <v>28</v>
      </c>
      <c r="G794" s="22" t="s">
        <v>229</v>
      </c>
      <c r="H794" s="89">
        <v>2417.011554</v>
      </c>
      <c r="I794" s="89">
        <v>3296.005592</v>
      </c>
      <c r="J794" s="90">
        <f t="shared" si="90"/>
        <v>0.363669770856213</v>
      </c>
      <c r="K794" s="89">
        <v>176.584785</v>
      </c>
      <c r="L794" s="90">
        <f t="shared" si="91"/>
        <v>0.0535753899898117</v>
      </c>
      <c r="M794" s="89">
        <v>174.912265</v>
      </c>
      <c r="N794" s="90">
        <f t="shared" si="92"/>
        <v>0.0530679515303444</v>
      </c>
      <c r="O794" s="92">
        <v>174.912265</v>
      </c>
      <c r="P794" s="93">
        <v>174.912265</v>
      </c>
      <c r="Q794" s="95">
        <f t="shared" si="93"/>
        <v>0</v>
      </c>
      <c r="R794" s="90">
        <f t="shared" si="94"/>
        <v>0.0530679515303444</v>
      </c>
      <c r="S794" s="90" t="s">
        <v>207</v>
      </c>
      <c r="T794" s="22" t="s">
        <v>33</v>
      </c>
      <c r="U794" s="22" t="s">
        <v>207</v>
      </c>
      <c r="V794" s="88" t="s">
        <v>208</v>
      </c>
      <c r="W794" s="22" t="s">
        <v>33</v>
      </c>
      <c r="X794" s="22"/>
      <c r="Y794" s="22" t="s">
        <v>2748</v>
      </c>
      <c r="Z794" s="97"/>
    </row>
    <row r="795" s="14" customFormat="1" ht="18" customHeight="1" spans="1:26">
      <c r="A795" s="19">
        <v>792</v>
      </c>
      <c r="B795" s="22" t="s">
        <v>28</v>
      </c>
      <c r="C795" s="22" t="s">
        <v>28</v>
      </c>
      <c r="D795" s="22" t="s">
        <v>2778</v>
      </c>
      <c r="E795" s="88" t="s">
        <v>2779</v>
      </c>
      <c r="F795" s="22" t="s">
        <v>28</v>
      </c>
      <c r="G795" s="22" t="s">
        <v>129</v>
      </c>
      <c r="H795" s="89">
        <v>8464.123788</v>
      </c>
      <c r="I795" s="89">
        <v>14478.169262</v>
      </c>
      <c r="J795" s="90">
        <f t="shared" si="90"/>
        <v>0.710533733276255</v>
      </c>
      <c r="K795" s="89">
        <v>2827.695544</v>
      </c>
      <c r="L795" s="90">
        <f t="shared" si="91"/>
        <v>0.195307534594286</v>
      </c>
      <c r="M795" s="89">
        <v>2759.375993</v>
      </c>
      <c r="N795" s="90">
        <f t="shared" si="92"/>
        <v>0.190588736950491</v>
      </c>
      <c r="O795" s="92">
        <v>2759.375993</v>
      </c>
      <c r="P795" s="93">
        <v>2759.375993</v>
      </c>
      <c r="Q795" s="95">
        <f t="shared" si="93"/>
        <v>0</v>
      </c>
      <c r="R795" s="90">
        <f t="shared" si="94"/>
        <v>0.190588736950491</v>
      </c>
      <c r="S795" s="90" t="s">
        <v>1901</v>
      </c>
      <c r="T795" s="22" t="s">
        <v>33</v>
      </c>
      <c r="U795" s="22" t="s">
        <v>1901</v>
      </c>
      <c r="V795" s="88" t="s">
        <v>1902</v>
      </c>
      <c r="W795" s="22" t="s">
        <v>33</v>
      </c>
      <c r="X795" s="22"/>
      <c r="Y795" s="22" t="s">
        <v>2748</v>
      </c>
      <c r="Z795" s="97"/>
    </row>
    <row r="796" s="14" customFormat="1" ht="18" customHeight="1" spans="1:26">
      <c r="A796" s="19">
        <v>793</v>
      </c>
      <c r="B796" s="22" t="s">
        <v>28</v>
      </c>
      <c r="C796" s="22" t="s">
        <v>54</v>
      </c>
      <c r="D796" s="22" t="s">
        <v>2780</v>
      </c>
      <c r="E796" s="88" t="s">
        <v>2781</v>
      </c>
      <c r="F796" s="22" t="s">
        <v>28</v>
      </c>
      <c r="G796" s="22" t="s">
        <v>87</v>
      </c>
      <c r="H796" s="89">
        <v>197176.258162</v>
      </c>
      <c r="I796" s="89">
        <v>263240.918924</v>
      </c>
      <c r="J796" s="90">
        <f t="shared" si="90"/>
        <v>0.335053831418797</v>
      </c>
      <c r="K796" s="89">
        <v>27861.958117</v>
      </c>
      <c r="L796" s="90">
        <f t="shared" si="91"/>
        <v>0.105842048534423</v>
      </c>
      <c r="M796" s="89">
        <v>26037.641541</v>
      </c>
      <c r="N796" s="90">
        <f t="shared" si="92"/>
        <v>0.0989118319728906</v>
      </c>
      <c r="O796" s="92">
        <v>26439.900894</v>
      </c>
      <c r="P796" s="93">
        <v>26439.900894</v>
      </c>
      <c r="Q796" s="96">
        <f t="shared" si="93"/>
        <v>-402.259352999998</v>
      </c>
      <c r="R796" s="90">
        <f t="shared" si="94"/>
        <v>0.100439935410017</v>
      </c>
      <c r="S796" s="90" t="s">
        <v>404</v>
      </c>
      <c r="T796" s="22" t="s">
        <v>33</v>
      </c>
      <c r="U796" s="22" t="s">
        <v>404</v>
      </c>
      <c r="V796" s="88" t="s">
        <v>405</v>
      </c>
      <c r="W796" s="22" t="s">
        <v>33</v>
      </c>
      <c r="X796" s="22"/>
      <c r="Y796" s="22" t="s">
        <v>2748</v>
      </c>
      <c r="Z796" s="42" t="s">
        <v>60</v>
      </c>
    </row>
    <row r="797" s="14" customFormat="1" ht="18" customHeight="1" spans="1:26">
      <c r="A797" s="19">
        <v>794</v>
      </c>
      <c r="B797" s="22" t="s">
        <v>33</v>
      </c>
      <c r="C797" s="22" t="s">
        <v>54</v>
      </c>
      <c r="D797" s="22" t="s">
        <v>2782</v>
      </c>
      <c r="E797" s="88" t="s">
        <v>2783</v>
      </c>
      <c r="F797" s="22" t="s">
        <v>28</v>
      </c>
      <c r="G797" s="22" t="s">
        <v>97</v>
      </c>
      <c r="H797" s="89">
        <v>8642.106796</v>
      </c>
      <c r="I797" s="89">
        <v>11783.19549</v>
      </c>
      <c r="J797" s="90">
        <f t="shared" si="90"/>
        <v>0.363463304509712</v>
      </c>
      <c r="K797" s="89">
        <v>602.787098</v>
      </c>
      <c r="L797" s="90">
        <f t="shared" si="91"/>
        <v>0.0511565049151196</v>
      </c>
      <c r="M797" s="89">
        <v>602.787098</v>
      </c>
      <c r="N797" s="90">
        <f t="shared" si="92"/>
        <v>0.0511565049151196</v>
      </c>
      <c r="O797" s="92">
        <v>602.787098</v>
      </c>
      <c r="P797" s="93">
        <v>602.787098</v>
      </c>
      <c r="Q797" s="95">
        <f t="shared" si="93"/>
        <v>0</v>
      </c>
      <c r="R797" s="90">
        <f t="shared" si="94"/>
        <v>0.0511565049151196</v>
      </c>
      <c r="S797" s="90" t="s">
        <v>404</v>
      </c>
      <c r="T797" s="22" t="s">
        <v>33</v>
      </c>
      <c r="U797" s="22" t="s">
        <v>1200</v>
      </c>
      <c r="V797" s="88" t="s">
        <v>1137</v>
      </c>
      <c r="W797" s="67" t="s">
        <v>28</v>
      </c>
      <c r="X797" s="22" t="s">
        <v>2784</v>
      </c>
      <c r="Y797" s="22" t="s">
        <v>2748</v>
      </c>
      <c r="Z797" s="97" t="s">
        <v>1059</v>
      </c>
    </row>
    <row r="798" s="14" customFormat="1" ht="18" customHeight="1" spans="1:26">
      <c r="A798" s="19">
        <v>795</v>
      </c>
      <c r="B798" s="22" t="s">
        <v>54</v>
      </c>
      <c r="C798" s="22" t="s">
        <v>54</v>
      </c>
      <c r="D798" s="22" t="s">
        <v>2785</v>
      </c>
      <c r="E798" s="88" t="s">
        <v>2786</v>
      </c>
      <c r="F798" s="22" t="s">
        <v>28</v>
      </c>
      <c r="G798" s="22" t="s">
        <v>45</v>
      </c>
      <c r="H798" s="89">
        <v>1155.154996</v>
      </c>
      <c r="I798" s="89">
        <v>2078.924767</v>
      </c>
      <c r="J798" s="90">
        <f t="shared" si="90"/>
        <v>0.799693352146486</v>
      </c>
      <c r="K798" s="89">
        <v>319.591731</v>
      </c>
      <c r="L798" s="90">
        <f t="shared" si="91"/>
        <v>0.153729339355165</v>
      </c>
      <c r="M798" s="89">
        <v>298.88141</v>
      </c>
      <c r="N798" s="90">
        <f t="shared" si="92"/>
        <v>0.143767304495247</v>
      </c>
      <c r="O798" s="92">
        <v>298.88141</v>
      </c>
      <c r="P798" s="93">
        <v>298.88141</v>
      </c>
      <c r="Q798" s="95">
        <f t="shared" si="93"/>
        <v>0</v>
      </c>
      <c r="R798" s="90">
        <f t="shared" si="94"/>
        <v>0.143767304495247</v>
      </c>
      <c r="S798" s="90" t="s">
        <v>548</v>
      </c>
      <c r="T798" s="22" t="s">
        <v>33</v>
      </c>
      <c r="U798" s="22" t="s">
        <v>548</v>
      </c>
      <c r="V798" s="88" t="s">
        <v>549</v>
      </c>
      <c r="W798" s="22" t="s">
        <v>33</v>
      </c>
      <c r="X798" s="22" t="s">
        <v>2787</v>
      </c>
      <c r="Y798" s="22" t="s">
        <v>2748</v>
      </c>
      <c r="Z798" s="97" t="s">
        <v>2788</v>
      </c>
    </row>
    <row r="799" s="14" customFormat="1" ht="18" customHeight="1" spans="1:26">
      <c r="A799" s="19">
        <v>796</v>
      </c>
      <c r="B799" s="22" t="s">
        <v>28</v>
      </c>
      <c r="C799" s="22" t="s">
        <v>28</v>
      </c>
      <c r="D799" s="22" t="s">
        <v>2789</v>
      </c>
      <c r="E799" s="88" t="s">
        <v>2790</v>
      </c>
      <c r="F799" s="22" t="s">
        <v>28</v>
      </c>
      <c r="G799" s="22" t="s">
        <v>72</v>
      </c>
      <c r="H799" s="89">
        <v>3717.207771</v>
      </c>
      <c r="I799" s="89">
        <v>4497.861404</v>
      </c>
      <c r="J799" s="90">
        <f t="shared" si="90"/>
        <v>0.210010761058425</v>
      </c>
      <c r="K799" s="89">
        <v>309.520713</v>
      </c>
      <c r="L799" s="90">
        <f t="shared" si="91"/>
        <v>0.0688150845921441</v>
      </c>
      <c r="M799" s="89">
        <v>304.349865</v>
      </c>
      <c r="N799" s="90">
        <f t="shared" si="92"/>
        <v>0.0676654609075634</v>
      </c>
      <c r="O799" s="92">
        <v>304.349865</v>
      </c>
      <c r="P799" s="93">
        <v>304.349865</v>
      </c>
      <c r="Q799" s="95">
        <f t="shared" si="93"/>
        <v>0</v>
      </c>
      <c r="R799" s="90">
        <f t="shared" si="94"/>
        <v>0.0676654609075634</v>
      </c>
      <c r="S799" s="90" t="s">
        <v>370</v>
      </c>
      <c r="T799" s="22" t="s">
        <v>33</v>
      </c>
      <c r="U799" s="22" t="s">
        <v>80</v>
      </c>
      <c r="V799" s="88" t="s">
        <v>81</v>
      </c>
      <c r="W799" s="22" t="s">
        <v>33</v>
      </c>
      <c r="X799" s="22"/>
      <c r="Y799" s="22" t="s">
        <v>2748</v>
      </c>
      <c r="Z799" s="97"/>
    </row>
    <row r="800" s="14" customFormat="1" ht="18" customHeight="1" spans="1:26">
      <c r="A800" s="19">
        <v>797</v>
      </c>
      <c r="B800" s="22" t="s">
        <v>28</v>
      </c>
      <c r="C800" s="22" t="s">
        <v>28</v>
      </c>
      <c r="D800" s="22" t="s">
        <v>2791</v>
      </c>
      <c r="E800" s="88" t="s">
        <v>2792</v>
      </c>
      <c r="F800" s="22" t="s">
        <v>28</v>
      </c>
      <c r="G800" s="22" t="s">
        <v>72</v>
      </c>
      <c r="H800" s="89">
        <v>5428.126414</v>
      </c>
      <c r="I800" s="89">
        <v>8053.129277</v>
      </c>
      <c r="J800" s="90">
        <f t="shared" si="90"/>
        <v>0.483592802155399</v>
      </c>
      <c r="K800" s="89">
        <v>748.669582</v>
      </c>
      <c r="L800" s="90">
        <f t="shared" si="91"/>
        <v>0.0929662937534388</v>
      </c>
      <c r="M800" s="89">
        <v>735.949582</v>
      </c>
      <c r="N800" s="90">
        <f t="shared" si="92"/>
        <v>0.0913867835329424</v>
      </c>
      <c r="O800" s="92">
        <v>735.949582</v>
      </c>
      <c r="P800" s="93">
        <v>735.949582</v>
      </c>
      <c r="Q800" s="95">
        <f t="shared" si="93"/>
        <v>0</v>
      </c>
      <c r="R800" s="90">
        <f t="shared" si="94"/>
        <v>0.0913867835329424</v>
      </c>
      <c r="S800" s="90" t="s">
        <v>498</v>
      </c>
      <c r="T800" s="22" t="s">
        <v>33</v>
      </c>
      <c r="U800" s="22" t="s">
        <v>498</v>
      </c>
      <c r="V800" s="88" t="s">
        <v>499</v>
      </c>
      <c r="W800" s="22" t="s">
        <v>33</v>
      </c>
      <c r="X800" s="22"/>
      <c r="Y800" s="22" t="s">
        <v>2748</v>
      </c>
      <c r="Z800" s="97"/>
    </row>
    <row r="801" s="14" customFormat="1" ht="18" customHeight="1" spans="1:26">
      <c r="A801" s="19">
        <v>798</v>
      </c>
      <c r="B801" s="22" t="s">
        <v>28</v>
      </c>
      <c r="C801" s="22" t="s">
        <v>28</v>
      </c>
      <c r="D801" s="22" t="s">
        <v>2793</v>
      </c>
      <c r="E801" s="88" t="s">
        <v>2794</v>
      </c>
      <c r="F801" s="22" t="s">
        <v>28</v>
      </c>
      <c r="G801" s="22" t="s">
        <v>2081</v>
      </c>
      <c r="H801" s="89">
        <v>884.461598</v>
      </c>
      <c r="I801" s="89">
        <v>5960.863382</v>
      </c>
      <c r="J801" s="90">
        <f t="shared" si="90"/>
        <v>5.73953894151999</v>
      </c>
      <c r="K801" s="89">
        <v>327.641289</v>
      </c>
      <c r="L801" s="90">
        <f t="shared" si="91"/>
        <v>0.0549654081973053</v>
      </c>
      <c r="M801" s="89">
        <v>327.641289</v>
      </c>
      <c r="N801" s="90">
        <f t="shared" si="92"/>
        <v>0.0549654081973053</v>
      </c>
      <c r="O801" s="92">
        <v>327.641289</v>
      </c>
      <c r="P801" s="93">
        <v>327.641289</v>
      </c>
      <c r="Q801" s="95">
        <f t="shared" si="93"/>
        <v>0</v>
      </c>
      <c r="R801" s="90">
        <f t="shared" si="94"/>
        <v>0.0549654081973053</v>
      </c>
      <c r="S801" s="90" t="s">
        <v>207</v>
      </c>
      <c r="T801" s="22" t="s">
        <v>33</v>
      </c>
      <c r="U801" s="22" t="s">
        <v>207</v>
      </c>
      <c r="V801" s="88" t="s">
        <v>208</v>
      </c>
      <c r="W801" s="22" t="s">
        <v>33</v>
      </c>
      <c r="X801" s="22"/>
      <c r="Y801" s="22" t="s">
        <v>2748</v>
      </c>
      <c r="Z801" s="97"/>
    </row>
    <row r="802" s="14" customFormat="1" ht="18" customHeight="1" spans="1:26">
      <c r="A802" s="19">
        <v>799</v>
      </c>
      <c r="B802" s="22" t="s">
        <v>28</v>
      </c>
      <c r="C802" s="22" t="s">
        <v>28</v>
      </c>
      <c r="D802" s="22" t="s">
        <v>2795</v>
      </c>
      <c r="E802" s="88" t="s">
        <v>2796</v>
      </c>
      <c r="F802" s="22" t="s">
        <v>28</v>
      </c>
      <c r="G802" s="22" t="s">
        <v>2797</v>
      </c>
      <c r="H802" s="89">
        <v>2623.141164</v>
      </c>
      <c r="I802" s="89">
        <v>3200.761762</v>
      </c>
      <c r="J802" s="90">
        <f t="shared" si="90"/>
        <v>0.220201873207309</v>
      </c>
      <c r="K802" s="89">
        <v>994.413936</v>
      </c>
      <c r="L802" s="90">
        <f t="shared" si="91"/>
        <v>0.310680397337239</v>
      </c>
      <c r="M802" s="89">
        <v>934.550453</v>
      </c>
      <c r="N802" s="90">
        <f t="shared" si="92"/>
        <v>0.291977511133489</v>
      </c>
      <c r="O802" s="92">
        <v>934.550453</v>
      </c>
      <c r="P802" s="93">
        <v>934.550453</v>
      </c>
      <c r="Q802" s="95">
        <f t="shared" si="93"/>
        <v>0</v>
      </c>
      <c r="R802" s="90">
        <f t="shared" si="94"/>
        <v>0.291977511133489</v>
      </c>
      <c r="S802" s="90" t="s">
        <v>2798</v>
      </c>
      <c r="T802" s="22" t="s">
        <v>33</v>
      </c>
      <c r="U802" s="22" t="s">
        <v>2798</v>
      </c>
      <c r="V802" s="88" t="s">
        <v>2799</v>
      </c>
      <c r="W802" s="22" t="s">
        <v>33</v>
      </c>
      <c r="X802" s="22"/>
      <c r="Y802" s="22" t="s">
        <v>2748</v>
      </c>
      <c r="Z802" s="97"/>
    </row>
    <row r="803" s="14" customFormat="1" ht="18" customHeight="1" spans="1:26">
      <c r="A803" s="19">
        <v>800</v>
      </c>
      <c r="B803" s="22" t="s">
        <v>28</v>
      </c>
      <c r="C803" s="22" t="s">
        <v>54</v>
      </c>
      <c r="D803" s="22" t="s">
        <v>2800</v>
      </c>
      <c r="E803" s="88" t="s">
        <v>2801</v>
      </c>
      <c r="F803" s="22" t="s">
        <v>28</v>
      </c>
      <c r="G803" s="22" t="s">
        <v>50</v>
      </c>
      <c r="H803" s="89">
        <v>365.496533</v>
      </c>
      <c r="I803" s="89">
        <v>469.204123</v>
      </c>
      <c r="J803" s="90">
        <f t="shared" si="90"/>
        <v>0.283744387802442</v>
      </c>
      <c r="K803" s="89">
        <v>148.087864</v>
      </c>
      <c r="L803" s="90">
        <f t="shared" si="91"/>
        <v>0.315615010058213</v>
      </c>
      <c r="M803" s="89">
        <v>112.849665</v>
      </c>
      <c r="N803" s="90">
        <f t="shared" si="92"/>
        <v>0.240512944085958</v>
      </c>
      <c r="O803" s="92">
        <v>148.087864</v>
      </c>
      <c r="P803" s="93">
        <v>148.087864</v>
      </c>
      <c r="Q803" s="96">
        <f t="shared" si="93"/>
        <v>-35.238199</v>
      </c>
      <c r="R803" s="90">
        <f t="shared" si="94"/>
        <v>0.315615010058213</v>
      </c>
      <c r="S803" s="90" t="s">
        <v>283</v>
      </c>
      <c r="T803" s="22" t="s">
        <v>33</v>
      </c>
      <c r="U803" s="22" t="s">
        <v>283</v>
      </c>
      <c r="V803" s="88" t="s">
        <v>284</v>
      </c>
      <c r="W803" s="22" t="s">
        <v>33</v>
      </c>
      <c r="X803" s="22"/>
      <c r="Y803" s="22" t="s">
        <v>2748</v>
      </c>
      <c r="Z803" s="42" t="s">
        <v>60</v>
      </c>
    </row>
    <row r="804" s="14" customFormat="1" ht="18" customHeight="1" spans="1:26">
      <c r="A804" s="19">
        <v>801</v>
      </c>
      <c r="B804" s="22" t="s">
        <v>28</v>
      </c>
      <c r="C804" s="22" t="s">
        <v>28</v>
      </c>
      <c r="D804" s="22" t="s">
        <v>2802</v>
      </c>
      <c r="E804" s="88" t="s">
        <v>2803</v>
      </c>
      <c r="F804" s="22" t="s">
        <v>28</v>
      </c>
      <c r="G804" s="22" t="s">
        <v>45</v>
      </c>
      <c r="H804" s="89">
        <v>185.80608</v>
      </c>
      <c r="I804" s="89">
        <v>1075.696133</v>
      </c>
      <c r="J804" s="90">
        <f t="shared" si="90"/>
        <v>4.78934840560653</v>
      </c>
      <c r="K804" s="89">
        <v>591.473093</v>
      </c>
      <c r="L804" s="90">
        <f t="shared" si="91"/>
        <v>0.549851463489457</v>
      </c>
      <c r="M804" s="89">
        <v>493.535865</v>
      </c>
      <c r="N804" s="90">
        <f t="shared" si="92"/>
        <v>0.458806023243369</v>
      </c>
      <c r="O804" s="92">
        <v>493.535865</v>
      </c>
      <c r="P804" s="93">
        <v>493.535865</v>
      </c>
      <c r="Q804" s="95">
        <f t="shared" si="93"/>
        <v>0</v>
      </c>
      <c r="R804" s="90">
        <f t="shared" si="94"/>
        <v>0.458806023243369</v>
      </c>
      <c r="S804" s="90" t="s">
        <v>330</v>
      </c>
      <c r="T804" s="22" t="s">
        <v>33</v>
      </c>
      <c r="U804" s="22" t="s">
        <v>330</v>
      </c>
      <c r="V804" s="88" t="s">
        <v>331</v>
      </c>
      <c r="W804" s="22" t="s">
        <v>33</v>
      </c>
      <c r="X804" s="22"/>
      <c r="Y804" s="22" t="s">
        <v>2748</v>
      </c>
      <c r="Z804" s="97"/>
    </row>
    <row r="805" s="14" customFormat="1" ht="18" customHeight="1" spans="1:26">
      <c r="A805" s="19">
        <v>802</v>
      </c>
      <c r="B805" s="22" t="s">
        <v>28</v>
      </c>
      <c r="C805" s="22" t="s">
        <v>28</v>
      </c>
      <c r="D805" s="22" t="s">
        <v>2804</v>
      </c>
      <c r="E805" s="88" t="s">
        <v>2805</v>
      </c>
      <c r="F805" s="22" t="s">
        <v>28</v>
      </c>
      <c r="G805" s="22" t="s">
        <v>2806</v>
      </c>
      <c r="H805" s="89">
        <v>1353.693733</v>
      </c>
      <c r="I805" s="89">
        <v>2099.887687</v>
      </c>
      <c r="J805" s="90">
        <f t="shared" si="90"/>
        <v>0.551228047976787</v>
      </c>
      <c r="K805" s="89">
        <v>352.321727</v>
      </c>
      <c r="L805" s="90">
        <f t="shared" si="91"/>
        <v>0.167781224291735</v>
      </c>
      <c r="M805" s="89">
        <v>352.219084</v>
      </c>
      <c r="N805" s="90">
        <f t="shared" si="92"/>
        <v>0.167732344058456</v>
      </c>
      <c r="O805" s="92">
        <v>352.219084</v>
      </c>
      <c r="P805" s="93">
        <v>352.219084</v>
      </c>
      <c r="Q805" s="95">
        <f t="shared" si="93"/>
        <v>0</v>
      </c>
      <c r="R805" s="90">
        <f t="shared" si="94"/>
        <v>0.167732344058456</v>
      </c>
      <c r="S805" s="90" t="s">
        <v>207</v>
      </c>
      <c r="T805" s="22" t="s">
        <v>33</v>
      </c>
      <c r="U805" s="22" t="s">
        <v>207</v>
      </c>
      <c r="V805" s="88" t="s">
        <v>208</v>
      </c>
      <c r="W805" s="22" t="s">
        <v>33</v>
      </c>
      <c r="X805" s="22"/>
      <c r="Y805" s="22" t="s">
        <v>2748</v>
      </c>
      <c r="Z805" s="97"/>
    </row>
    <row r="806" s="14" customFormat="1" ht="18" customHeight="1" spans="1:26">
      <c r="A806" s="19">
        <v>803</v>
      </c>
      <c r="B806" s="22" t="s">
        <v>28</v>
      </c>
      <c r="C806" s="22" t="s">
        <v>28</v>
      </c>
      <c r="D806" s="22" t="s">
        <v>2807</v>
      </c>
      <c r="E806" s="88" t="s">
        <v>2808</v>
      </c>
      <c r="F806" s="22" t="s">
        <v>28</v>
      </c>
      <c r="G806" s="22" t="s">
        <v>57</v>
      </c>
      <c r="H806" s="89">
        <v>250.161545</v>
      </c>
      <c r="I806" s="89">
        <v>648.452349</v>
      </c>
      <c r="J806" s="90">
        <f t="shared" si="90"/>
        <v>1.59213441058657</v>
      </c>
      <c r="K806" s="89">
        <v>57.453469</v>
      </c>
      <c r="L806" s="90">
        <f t="shared" si="91"/>
        <v>0.088600911213601</v>
      </c>
      <c r="M806" s="89">
        <v>33.006339</v>
      </c>
      <c r="N806" s="90">
        <f t="shared" si="92"/>
        <v>0.050900176475419</v>
      </c>
      <c r="O806" s="92">
        <v>33.006339</v>
      </c>
      <c r="P806" s="93">
        <v>33.006339</v>
      </c>
      <c r="Q806" s="95">
        <f t="shared" si="93"/>
        <v>0</v>
      </c>
      <c r="R806" s="90">
        <f t="shared" si="94"/>
        <v>0.050900176475419</v>
      </c>
      <c r="S806" s="90" t="s">
        <v>474</v>
      </c>
      <c r="T806" s="22" t="s">
        <v>33</v>
      </c>
      <c r="U806" s="22" t="s">
        <v>474</v>
      </c>
      <c r="V806" s="88" t="s">
        <v>475</v>
      </c>
      <c r="W806" s="22" t="s">
        <v>33</v>
      </c>
      <c r="X806" s="22"/>
      <c r="Y806" s="22" t="s">
        <v>2748</v>
      </c>
      <c r="Z806" s="97"/>
    </row>
    <row r="807" s="14" customFormat="1" ht="18" customHeight="1" spans="1:26">
      <c r="A807" s="19">
        <v>804</v>
      </c>
      <c r="B807" s="22" t="s">
        <v>28</v>
      </c>
      <c r="C807" s="22" t="s">
        <v>28</v>
      </c>
      <c r="D807" s="22" t="s">
        <v>2809</v>
      </c>
      <c r="E807" s="88" t="s">
        <v>2810</v>
      </c>
      <c r="F807" s="22" t="s">
        <v>28</v>
      </c>
      <c r="G807" s="22" t="s">
        <v>215</v>
      </c>
      <c r="H807" s="89">
        <v>19.708419</v>
      </c>
      <c r="I807" s="89">
        <v>82.239578</v>
      </c>
      <c r="J807" s="90">
        <f t="shared" si="90"/>
        <v>3.17281457229015</v>
      </c>
      <c r="K807" s="89">
        <v>331.024573</v>
      </c>
      <c r="L807" s="90">
        <f t="shared" si="91"/>
        <v>4.02512489789284</v>
      </c>
      <c r="M807" s="89">
        <v>331.024573</v>
      </c>
      <c r="N807" s="90">
        <f t="shared" si="92"/>
        <v>4.02512489789284</v>
      </c>
      <c r="O807" s="92">
        <v>331.024573</v>
      </c>
      <c r="P807" s="93">
        <v>331.024573</v>
      </c>
      <c r="Q807" s="95">
        <f t="shared" si="93"/>
        <v>0</v>
      </c>
      <c r="R807" s="90">
        <f t="shared" si="94"/>
        <v>4.02512489789284</v>
      </c>
      <c r="S807" s="90" t="s">
        <v>163</v>
      </c>
      <c r="T807" s="22" t="s">
        <v>33</v>
      </c>
      <c r="U807" s="22" t="s">
        <v>163</v>
      </c>
      <c r="V807" s="88" t="s">
        <v>246</v>
      </c>
      <c r="W807" s="22" t="s">
        <v>33</v>
      </c>
      <c r="X807" s="22"/>
      <c r="Y807" s="22" t="s">
        <v>2748</v>
      </c>
      <c r="Z807" s="97"/>
    </row>
    <row r="808" s="14" customFormat="1" ht="18" customHeight="1" spans="1:26">
      <c r="A808" s="19">
        <v>805</v>
      </c>
      <c r="B808" s="22" t="s">
        <v>28</v>
      </c>
      <c r="C808" s="22" t="s">
        <v>28</v>
      </c>
      <c r="D808" s="22" t="s">
        <v>2811</v>
      </c>
      <c r="E808" s="88" t="s">
        <v>2812</v>
      </c>
      <c r="F808" s="22" t="s">
        <v>28</v>
      </c>
      <c r="G808" s="22" t="s">
        <v>844</v>
      </c>
      <c r="H808" s="89">
        <v>306.146072</v>
      </c>
      <c r="I808" s="89">
        <v>822.54202</v>
      </c>
      <c r="J808" s="90">
        <f t="shared" si="90"/>
        <v>1.68676326508609</v>
      </c>
      <c r="K808" s="89">
        <v>533.673704</v>
      </c>
      <c r="L808" s="90">
        <f t="shared" si="91"/>
        <v>0.648810262605186</v>
      </c>
      <c r="M808" s="89">
        <v>479.82976</v>
      </c>
      <c r="N808" s="90">
        <f t="shared" si="92"/>
        <v>0.583349845154415</v>
      </c>
      <c r="O808" s="92">
        <v>479.82976</v>
      </c>
      <c r="P808" s="93">
        <v>479.82976</v>
      </c>
      <c r="Q808" s="95">
        <f t="shared" si="93"/>
        <v>0</v>
      </c>
      <c r="R808" s="90">
        <f t="shared" si="94"/>
        <v>0.583349845154415</v>
      </c>
      <c r="S808" s="90" t="s">
        <v>534</v>
      </c>
      <c r="T808" s="22" t="s">
        <v>33</v>
      </c>
      <c r="U808" s="22" t="s">
        <v>534</v>
      </c>
      <c r="V808" s="88" t="s">
        <v>535</v>
      </c>
      <c r="W808" s="22" t="s">
        <v>33</v>
      </c>
      <c r="X808" s="22"/>
      <c r="Y808" s="22" t="s">
        <v>2748</v>
      </c>
      <c r="Z808" s="97"/>
    </row>
    <row r="809" s="14" customFormat="1" ht="18" customHeight="1" spans="1:26">
      <c r="A809" s="19">
        <v>806</v>
      </c>
      <c r="B809" s="22" t="s">
        <v>28</v>
      </c>
      <c r="C809" s="22" t="s">
        <v>28</v>
      </c>
      <c r="D809" s="22" t="s">
        <v>2813</v>
      </c>
      <c r="E809" s="88" t="s">
        <v>2814</v>
      </c>
      <c r="F809" s="22" t="s">
        <v>28</v>
      </c>
      <c r="G809" s="22" t="s">
        <v>57</v>
      </c>
      <c r="H809" s="89">
        <v>0.49505</v>
      </c>
      <c r="I809" s="89">
        <v>37.128884</v>
      </c>
      <c r="J809" s="90">
        <f t="shared" si="90"/>
        <v>74.0002706797293</v>
      </c>
      <c r="K809" s="89">
        <v>119.414717</v>
      </c>
      <c r="L809" s="90">
        <f t="shared" si="91"/>
        <v>3.21622155408711</v>
      </c>
      <c r="M809" s="89">
        <v>119.414717</v>
      </c>
      <c r="N809" s="90">
        <f t="shared" si="92"/>
        <v>3.21622155408711</v>
      </c>
      <c r="O809" s="92">
        <v>119.414717</v>
      </c>
      <c r="P809" s="93">
        <v>119.414717</v>
      </c>
      <c r="Q809" s="95">
        <f t="shared" si="93"/>
        <v>0</v>
      </c>
      <c r="R809" s="90">
        <f t="shared" si="94"/>
        <v>3.21622155408711</v>
      </c>
      <c r="S809" s="90" t="s">
        <v>168</v>
      </c>
      <c r="T809" s="22" t="s">
        <v>33</v>
      </c>
      <c r="U809" s="22" t="s">
        <v>168</v>
      </c>
      <c r="V809" s="88" t="s">
        <v>112</v>
      </c>
      <c r="W809" s="22" t="s">
        <v>33</v>
      </c>
      <c r="X809" s="22"/>
      <c r="Y809" s="22" t="s">
        <v>2748</v>
      </c>
      <c r="Z809" s="97"/>
    </row>
    <row r="810" s="14" customFormat="1" ht="18" customHeight="1" spans="1:26">
      <c r="A810" s="19">
        <v>807</v>
      </c>
      <c r="B810" s="22" t="s">
        <v>28</v>
      </c>
      <c r="C810" s="22" t="s">
        <v>28</v>
      </c>
      <c r="D810" s="22" t="s">
        <v>2815</v>
      </c>
      <c r="E810" s="88" t="s">
        <v>2816</v>
      </c>
      <c r="F810" s="22" t="s">
        <v>28</v>
      </c>
      <c r="G810" s="22" t="s">
        <v>45</v>
      </c>
      <c r="H810" s="89">
        <v>3.773584</v>
      </c>
      <c r="I810" s="89">
        <v>26.504422</v>
      </c>
      <c r="J810" s="90">
        <f t="shared" si="90"/>
        <v>6.02367351568164</v>
      </c>
      <c r="K810" s="89">
        <v>297.308011</v>
      </c>
      <c r="L810" s="90">
        <f t="shared" si="91"/>
        <v>11.2172984191091</v>
      </c>
      <c r="M810" s="89">
        <v>275.162499</v>
      </c>
      <c r="N810" s="90">
        <f t="shared" si="92"/>
        <v>10.3817581458671</v>
      </c>
      <c r="O810" s="92">
        <v>275.162499</v>
      </c>
      <c r="P810" s="93">
        <v>275.162499</v>
      </c>
      <c r="Q810" s="95">
        <f t="shared" si="93"/>
        <v>0</v>
      </c>
      <c r="R810" s="90">
        <f t="shared" si="94"/>
        <v>10.3817581458671</v>
      </c>
      <c r="S810" s="90" t="s">
        <v>498</v>
      </c>
      <c r="T810" s="22" t="s">
        <v>33</v>
      </c>
      <c r="U810" s="22" t="s">
        <v>221</v>
      </c>
      <c r="V810" s="88" t="s">
        <v>222</v>
      </c>
      <c r="W810" s="22" t="s">
        <v>33</v>
      </c>
      <c r="X810" s="22"/>
      <c r="Y810" s="22" t="s">
        <v>2748</v>
      </c>
      <c r="Z810" s="97"/>
    </row>
    <row r="811" s="14" customFormat="1" ht="18" customHeight="1" spans="1:26">
      <c r="A811" s="19">
        <v>808</v>
      </c>
      <c r="B811" s="22" t="s">
        <v>28</v>
      </c>
      <c r="C811" s="22" t="s">
        <v>28</v>
      </c>
      <c r="D811" s="22" t="s">
        <v>2817</v>
      </c>
      <c r="E811" s="88" t="s">
        <v>2818</v>
      </c>
      <c r="F811" s="22" t="s">
        <v>28</v>
      </c>
      <c r="G811" s="22" t="s">
        <v>1159</v>
      </c>
      <c r="H811" s="89">
        <v>1183.899343</v>
      </c>
      <c r="I811" s="89">
        <v>1661.852356</v>
      </c>
      <c r="J811" s="90">
        <f t="shared" si="90"/>
        <v>0.403710852468984</v>
      </c>
      <c r="K811" s="89">
        <v>129.28189</v>
      </c>
      <c r="L811" s="90">
        <f t="shared" si="91"/>
        <v>0.0777938482520646</v>
      </c>
      <c r="M811" s="89">
        <v>129.28189</v>
      </c>
      <c r="N811" s="90">
        <f t="shared" si="92"/>
        <v>0.0777938482520646</v>
      </c>
      <c r="O811" s="92">
        <v>129.28189</v>
      </c>
      <c r="P811" s="93">
        <v>129.28189</v>
      </c>
      <c r="Q811" s="95">
        <f t="shared" si="93"/>
        <v>0</v>
      </c>
      <c r="R811" s="90">
        <f t="shared" si="94"/>
        <v>0.0777938482520646</v>
      </c>
      <c r="S811" s="90" t="s">
        <v>80</v>
      </c>
      <c r="T811" s="22" t="s">
        <v>33</v>
      </c>
      <c r="U811" s="22" t="s">
        <v>80</v>
      </c>
      <c r="V811" s="88" t="s">
        <v>81</v>
      </c>
      <c r="W811" s="22" t="s">
        <v>33</v>
      </c>
      <c r="X811" s="22"/>
      <c r="Y811" s="22" t="s">
        <v>2748</v>
      </c>
      <c r="Z811" s="97"/>
    </row>
    <row r="812" s="14" customFormat="1" ht="18" customHeight="1" spans="1:26">
      <c r="A812" s="19">
        <v>809</v>
      </c>
      <c r="B812" s="22" t="s">
        <v>28</v>
      </c>
      <c r="C812" s="22" t="s">
        <v>28</v>
      </c>
      <c r="D812" s="22" t="s">
        <v>2819</v>
      </c>
      <c r="E812" s="88" t="s">
        <v>2820</v>
      </c>
      <c r="F812" s="22" t="s">
        <v>28</v>
      </c>
      <c r="G812" s="22" t="s">
        <v>97</v>
      </c>
      <c r="H812" s="89">
        <v>764.428096</v>
      </c>
      <c r="I812" s="89">
        <v>924.938378</v>
      </c>
      <c r="J812" s="90">
        <f t="shared" si="90"/>
        <v>0.209974336160454</v>
      </c>
      <c r="K812" s="89">
        <v>130.120311</v>
      </c>
      <c r="L812" s="90">
        <f t="shared" si="91"/>
        <v>0.140679978358515</v>
      </c>
      <c r="M812" s="89">
        <v>128.91971</v>
      </c>
      <c r="N812" s="90">
        <f t="shared" si="92"/>
        <v>0.139381944858601</v>
      </c>
      <c r="O812" s="92">
        <v>128.91971</v>
      </c>
      <c r="P812" s="93">
        <v>128.91971</v>
      </c>
      <c r="Q812" s="95">
        <f t="shared" si="93"/>
        <v>0</v>
      </c>
      <c r="R812" s="90">
        <f t="shared" si="94"/>
        <v>0.139381944858601</v>
      </c>
      <c r="S812" s="90" t="s">
        <v>1333</v>
      </c>
      <c r="T812" s="22" t="s">
        <v>33</v>
      </c>
      <c r="U812" s="22" t="s">
        <v>627</v>
      </c>
      <c r="V812" s="88" t="s">
        <v>628</v>
      </c>
      <c r="W812" s="22" t="s">
        <v>33</v>
      </c>
      <c r="X812" s="22"/>
      <c r="Y812" s="22" t="s">
        <v>2748</v>
      </c>
      <c r="Z812" s="97"/>
    </row>
    <row r="813" s="14" customFormat="1" ht="18" customHeight="1" spans="1:26">
      <c r="A813" s="19">
        <v>810</v>
      </c>
      <c r="B813" s="22" t="s">
        <v>33</v>
      </c>
      <c r="C813" s="22" t="s">
        <v>33</v>
      </c>
      <c r="D813" s="22" t="s">
        <v>2821</v>
      </c>
      <c r="E813" s="88" t="s">
        <v>2822</v>
      </c>
      <c r="F813" s="22" t="s">
        <v>28</v>
      </c>
      <c r="G813" s="22" t="s">
        <v>626</v>
      </c>
      <c r="H813" s="89">
        <v>20.619457</v>
      </c>
      <c r="I813" s="89">
        <v>83.034513</v>
      </c>
      <c r="J813" s="90">
        <f t="shared" si="90"/>
        <v>3.02699804364392</v>
      </c>
      <c r="K813" s="89">
        <v>38.496117</v>
      </c>
      <c r="L813" s="90">
        <f t="shared" si="91"/>
        <v>0.463615858143228</v>
      </c>
      <c r="M813" s="89">
        <v>0</v>
      </c>
      <c r="N813" s="90">
        <f t="shared" si="92"/>
        <v>0</v>
      </c>
      <c r="O813" s="92">
        <v>0</v>
      </c>
      <c r="P813" s="93">
        <v>0</v>
      </c>
      <c r="Q813" s="95">
        <f t="shared" si="93"/>
        <v>0</v>
      </c>
      <c r="R813" s="91">
        <f t="shared" si="94"/>
        <v>0</v>
      </c>
      <c r="S813" s="90" t="s">
        <v>163</v>
      </c>
      <c r="T813" s="22" t="s">
        <v>33</v>
      </c>
      <c r="U813" s="22" t="s">
        <v>1200</v>
      </c>
      <c r="V813" s="88" t="s">
        <v>1137</v>
      </c>
      <c r="W813" s="67" t="s">
        <v>28</v>
      </c>
      <c r="X813" s="22" t="s">
        <v>2823</v>
      </c>
      <c r="Y813" s="22" t="s">
        <v>2748</v>
      </c>
      <c r="Z813" s="97"/>
    </row>
    <row r="814" s="14" customFormat="1" ht="18" customHeight="1" spans="1:26">
      <c r="A814" s="19">
        <v>811</v>
      </c>
      <c r="B814" s="22" t="s">
        <v>28</v>
      </c>
      <c r="C814" s="22" t="s">
        <v>28</v>
      </c>
      <c r="D814" s="22" t="s">
        <v>2824</v>
      </c>
      <c r="E814" s="88" t="s">
        <v>2825</v>
      </c>
      <c r="F814" s="22" t="s">
        <v>28</v>
      </c>
      <c r="G814" s="22" t="s">
        <v>1338</v>
      </c>
      <c r="H814" s="89">
        <v>327.242473</v>
      </c>
      <c r="I814" s="89">
        <v>871.476667</v>
      </c>
      <c r="J814" s="90">
        <f t="shared" si="90"/>
        <v>1.66309155718915</v>
      </c>
      <c r="K814" s="89">
        <v>438.937688</v>
      </c>
      <c r="L814" s="90">
        <f t="shared" si="91"/>
        <v>0.503671187790964</v>
      </c>
      <c r="M814" s="89">
        <v>383.513493</v>
      </c>
      <c r="N814" s="90">
        <f t="shared" si="92"/>
        <v>0.44007316262433</v>
      </c>
      <c r="O814" s="92">
        <v>383.513493</v>
      </c>
      <c r="P814" s="93">
        <v>383.513493</v>
      </c>
      <c r="Q814" s="95">
        <f t="shared" si="93"/>
        <v>0</v>
      </c>
      <c r="R814" s="90">
        <f t="shared" si="94"/>
        <v>0.44007316262433</v>
      </c>
      <c r="S814" s="90" t="s">
        <v>2826</v>
      </c>
      <c r="T814" s="22" t="s">
        <v>33</v>
      </c>
      <c r="U814" s="22" t="s">
        <v>2826</v>
      </c>
      <c r="V814" s="88" t="s">
        <v>2827</v>
      </c>
      <c r="W814" s="22" t="s">
        <v>33</v>
      </c>
      <c r="X814" s="22"/>
      <c r="Y814" s="22" t="s">
        <v>2748</v>
      </c>
      <c r="Z814" s="97"/>
    </row>
    <row r="815" s="14" customFormat="1" ht="18" customHeight="1" spans="1:26">
      <c r="A815" s="19">
        <v>812</v>
      </c>
      <c r="B815" s="22" t="s">
        <v>33</v>
      </c>
      <c r="C815" s="22" t="s">
        <v>33</v>
      </c>
      <c r="D815" s="22" t="s">
        <v>2828</v>
      </c>
      <c r="E815" s="88" t="s">
        <v>2829</v>
      </c>
      <c r="F815" s="22" t="s">
        <v>28</v>
      </c>
      <c r="G815" s="22" t="s">
        <v>844</v>
      </c>
      <c r="H815" s="89">
        <v>0</v>
      </c>
      <c r="I815" s="89">
        <v>10</v>
      </c>
      <c r="J815" s="91" t="e">
        <f t="shared" si="90"/>
        <v>#DIV/0!</v>
      </c>
      <c r="K815" s="89">
        <v>0</v>
      </c>
      <c r="L815" s="90">
        <f t="shared" si="91"/>
        <v>0</v>
      </c>
      <c r="M815" s="89">
        <v>549.621077</v>
      </c>
      <c r="N815" s="90">
        <f t="shared" si="92"/>
        <v>54.9621077</v>
      </c>
      <c r="O815" s="92">
        <v>549.621077</v>
      </c>
      <c r="P815" s="94">
        <v>0</v>
      </c>
      <c r="Q815" s="95">
        <f t="shared" si="93"/>
        <v>0</v>
      </c>
      <c r="R815" s="91">
        <f t="shared" si="94"/>
        <v>0</v>
      </c>
      <c r="S815" s="90" t="s">
        <v>705</v>
      </c>
      <c r="T815" s="22" t="s">
        <v>33</v>
      </c>
      <c r="U815" s="22" t="s">
        <v>2830</v>
      </c>
      <c r="V815" s="88" t="s">
        <v>2831</v>
      </c>
      <c r="W815" s="67" t="s">
        <v>28</v>
      </c>
      <c r="X815" s="22" t="s">
        <v>2832</v>
      </c>
      <c r="Y815" s="22" t="s">
        <v>2748</v>
      </c>
      <c r="Z815" s="97"/>
    </row>
    <row r="816" s="14" customFormat="1" ht="18" customHeight="1" spans="1:26">
      <c r="A816" s="19">
        <v>813</v>
      </c>
      <c r="B816" s="22" t="s">
        <v>54</v>
      </c>
      <c r="C816" s="22" t="s">
        <v>54</v>
      </c>
      <c r="D816" s="22" t="s">
        <v>2833</v>
      </c>
      <c r="E816" s="88" t="s">
        <v>2834</v>
      </c>
      <c r="F816" s="22" t="s">
        <v>28</v>
      </c>
      <c r="G816" s="22" t="s">
        <v>31</v>
      </c>
      <c r="H816" s="89">
        <v>1100.808472</v>
      </c>
      <c r="I816" s="89">
        <v>2182.453945</v>
      </c>
      <c r="J816" s="90">
        <f t="shared" si="90"/>
        <v>0.982591886338608</v>
      </c>
      <c r="K816" s="89">
        <v>252.284411</v>
      </c>
      <c r="L816" s="90">
        <f t="shared" si="91"/>
        <v>0.115596671159079</v>
      </c>
      <c r="M816" s="89">
        <v>252.097511</v>
      </c>
      <c r="N816" s="90">
        <f t="shared" si="92"/>
        <v>0.115511033613129</v>
      </c>
      <c r="O816" s="92">
        <v>252.097511</v>
      </c>
      <c r="P816" s="93">
        <v>252.097511</v>
      </c>
      <c r="Q816" s="95">
        <f t="shared" si="93"/>
        <v>0</v>
      </c>
      <c r="R816" s="90">
        <f t="shared" si="94"/>
        <v>0.115511033613129</v>
      </c>
      <c r="S816" s="90" t="s">
        <v>354</v>
      </c>
      <c r="T816" s="22" t="s">
        <v>33</v>
      </c>
      <c r="U816" s="22" t="s">
        <v>474</v>
      </c>
      <c r="V816" s="88" t="s">
        <v>475</v>
      </c>
      <c r="W816" s="22" t="s">
        <v>33</v>
      </c>
      <c r="X816" s="22" t="s">
        <v>2835</v>
      </c>
      <c r="Y816" s="22" t="s">
        <v>2748</v>
      </c>
      <c r="Z816" s="97" t="s">
        <v>2836</v>
      </c>
    </row>
    <row r="817" s="14" customFormat="1" ht="18" customHeight="1" spans="1:26">
      <c r="A817" s="19">
        <v>814</v>
      </c>
      <c r="B817" s="22" t="s">
        <v>28</v>
      </c>
      <c r="C817" s="22" t="s">
        <v>28</v>
      </c>
      <c r="D817" s="22" t="s">
        <v>2837</v>
      </c>
      <c r="E817" s="88" t="s">
        <v>2838</v>
      </c>
      <c r="F817" s="22" t="s">
        <v>28</v>
      </c>
      <c r="G817" s="22" t="s">
        <v>2806</v>
      </c>
      <c r="H817" s="89">
        <v>1462.55581</v>
      </c>
      <c r="I817" s="89">
        <v>1791.943492</v>
      </c>
      <c r="J817" s="90">
        <f t="shared" si="90"/>
        <v>0.225213752355884</v>
      </c>
      <c r="K817" s="89">
        <v>364.370814</v>
      </c>
      <c r="L817" s="90">
        <f t="shared" si="91"/>
        <v>0.203338339421252</v>
      </c>
      <c r="M817" s="89">
        <v>364.370814</v>
      </c>
      <c r="N817" s="90">
        <f t="shared" si="92"/>
        <v>0.203338339421252</v>
      </c>
      <c r="O817" s="92">
        <v>364.370814</v>
      </c>
      <c r="P817" s="93">
        <v>364.370814</v>
      </c>
      <c r="Q817" s="95">
        <f t="shared" si="93"/>
        <v>0</v>
      </c>
      <c r="R817" s="90">
        <f t="shared" si="94"/>
        <v>0.203338339421252</v>
      </c>
      <c r="S817" s="90" t="s">
        <v>1835</v>
      </c>
      <c r="T817" s="22" t="s">
        <v>33</v>
      </c>
      <c r="U817" s="22" t="s">
        <v>1835</v>
      </c>
      <c r="V817" s="88" t="s">
        <v>1836</v>
      </c>
      <c r="W817" s="22" t="s">
        <v>33</v>
      </c>
      <c r="X817" s="22"/>
      <c r="Y817" s="22" t="s">
        <v>2748</v>
      </c>
      <c r="Z817" s="97"/>
    </row>
    <row r="818" s="14" customFormat="1" ht="18" customHeight="1" spans="1:26">
      <c r="A818" s="19">
        <v>815</v>
      </c>
      <c r="B818" s="22" t="s">
        <v>28</v>
      </c>
      <c r="C818" s="22" t="s">
        <v>28</v>
      </c>
      <c r="D818" s="22" t="s">
        <v>2839</v>
      </c>
      <c r="E818" s="88" t="s">
        <v>2840</v>
      </c>
      <c r="F818" s="22" t="s">
        <v>28</v>
      </c>
      <c r="G818" s="22" t="s">
        <v>844</v>
      </c>
      <c r="H818" s="89">
        <v>8303.133603</v>
      </c>
      <c r="I818" s="89">
        <v>12701.626188</v>
      </c>
      <c r="J818" s="90">
        <f t="shared" si="90"/>
        <v>0.52973886671061</v>
      </c>
      <c r="K818" s="89">
        <v>2690.104169</v>
      </c>
      <c r="L818" s="90">
        <f t="shared" si="91"/>
        <v>0.211792106710045</v>
      </c>
      <c r="M818" s="89">
        <v>2465.411931</v>
      </c>
      <c r="N818" s="90">
        <f t="shared" si="92"/>
        <v>0.194102069649099</v>
      </c>
      <c r="O818" s="92">
        <v>2465.411931</v>
      </c>
      <c r="P818" s="93">
        <v>2465.411931</v>
      </c>
      <c r="Q818" s="95">
        <f t="shared" si="93"/>
        <v>0</v>
      </c>
      <c r="R818" s="90">
        <f t="shared" si="94"/>
        <v>0.194102069649099</v>
      </c>
      <c r="S818" s="90" t="s">
        <v>291</v>
      </c>
      <c r="T818" s="22" t="s">
        <v>33</v>
      </c>
      <c r="U818" s="22" t="s">
        <v>291</v>
      </c>
      <c r="V818" s="88" t="s">
        <v>292</v>
      </c>
      <c r="W818" s="22" t="s">
        <v>33</v>
      </c>
      <c r="X818" s="22"/>
      <c r="Y818" s="22" t="s">
        <v>2748</v>
      </c>
      <c r="Z818" s="97"/>
    </row>
    <row r="819" s="14" customFormat="1" ht="18" customHeight="1" spans="1:26">
      <c r="A819" s="19">
        <v>816</v>
      </c>
      <c r="B819" s="22" t="s">
        <v>28</v>
      </c>
      <c r="C819" s="22" t="s">
        <v>28</v>
      </c>
      <c r="D819" s="22" t="s">
        <v>2841</v>
      </c>
      <c r="E819" s="88" t="s">
        <v>2842</v>
      </c>
      <c r="F819" s="22" t="s">
        <v>28</v>
      </c>
      <c r="G819" s="22" t="s">
        <v>2843</v>
      </c>
      <c r="H819" s="89">
        <v>6848.849577</v>
      </c>
      <c r="I819" s="89">
        <v>11150.881367</v>
      </c>
      <c r="J819" s="90">
        <f t="shared" si="90"/>
        <v>0.62813933079319</v>
      </c>
      <c r="K819" s="89">
        <v>1265.197017</v>
      </c>
      <c r="L819" s="90">
        <f t="shared" si="91"/>
        <v>0.113461615755705</v>
      </c>
      <c r="M819" s="89">
        <v>1069.731631</v>
      </c>
      <c r="N819" s="90">
        <f t="shared" si="92"/>
        <v>0.0959324734783541</v>
      </c>
      <c r="O819" s="92">
        <v>1069.731631</v>
      </c>
      <c r="P819" s="93">
        <v>1069.731631</v>
      </c>
      <c r="Q819" s="95">
        <f t="shared" si="93"/>
        <v>0</v>
      </c>
      <c r="R819" s="90">
        <f t="shared" si="94"/>
        <v>0.0959324734783541</v>
      </c>
      <c r="S819" s="90" t="s">
        <v>291</v>
      </c>
      <c r="T819" s="22" t="s">
        <v>33</v>
      </c>
      <c r="U819" s="22" t="s">
        <v>291</v>
      </c>
      <c r="V819" s="88" t="s">
        <v>292</v>
      </c>
      <c r="W819" s="22" t="s">
        <v>33</v>
      </c>
      <c r="X819" s="22"/>
      <c r="Y819" s="22" t="s">
        <v>2748</v>
      </c>
      <c r="Z819" s="97"/>
    </row>
    <row r="820" s="14" customFormat="1" ht="18" customHeight="1" spans="1:26">
      <c r="A820" s="19">
        <v>817</v>
      </c>
      <c r="B820" s="22" t="s">
        <v>28</v>
      </c>
      <c r="C820" s="22" t="s">
        <v>28</v>
      </c>
      <c r="D820" s="22" t="s">
        <v>2844</v>
      </c>
      <c r="E820" s="88" t="s">
        <v>2845</v>
      </c>
      <c r="F820" s="22" t="s">
        <v>28</v>
      </c>
      <c r="G820" s="22" t="s">
        <v>84</v>
      </c>
      <c r="H820" s="89">
        <v>1086.946793</v>
      </c>
      <c r="I820" s="89">
        <v>5884.894016</v>
      </c>
      <c r="J820" s="90">
        <f t="shared" si="90"/>
        <v>4.41415095375326</v>
      </c>
      <c r="K820" s="89">
        <v>539.104885</v>
      </c>
      <c r="L820" s="90">
        <f t="shared" si="91"/>
        <v>0.0916082572658518</v>
      </c>
      <c r="M820" s="89">
        <v>439.967358</v>
      </c>
      <c r="N820" s="90">
        <f t="shared" si="92"/>
        <v>0.0747621549009728</v>
      </c>
      <c r="O820" s="92">
        <v>439.967358</v>
      </c>
      <c r="P820" s="93">
        <v>439.967358</v>
      </c>
      <c r="Q820" s="95">
        <f t="shared" si="93"/>
        <v>0</v>
      </c>
      <c r="R820" s="90">
        <f t="shared" si="94"/>
        <v>0.0747621549009728</v>
      </c>
      <c r="S820" s="90" t="s">
        <v>474</v>
      </c>
      <c r="T820" s="22" t="s">
        <v>33</v>
      </c>
      <c r="U820" s="22" t="s">
        <v>474</v>
      </c>
      <c r="V820" s="88" t="s">
        <v>475</v>
      </c>
      <c r="W820" s="22" t="s">
        <v>33</v>
      </c>
      <c r="X820" s="22"/>
      <c r="Y820" s="22" t="s">
        <v>2748</v>
      </c>
      <c r="Z820" s="97"/>
    </row>
    <row r="821" s="14" customFormat="1" ht="18" customHeight="1" spans="1:26">
      <c r="A821" s="19">
        <v>818</v>
      </c>
      <c r="B821" s="22" t="s">
        <v>28</v>
      </c>
      <c r="C821" s="22" t="s">
        <v>28</v>
      </c>
      <c r="D821" s="22" t="s">
        <v>2846</v>
      </c>
      <c r="E821" s="88" t="s">
        <v>2847</v>
      </c>
      <c r="F821" s="22" t="s">
        <v>28</v>
      </c>
      <c r="G821" s="22" t="s">
        <v>154</v>
      </c>
      <c r="H821" s="89">
        <v>80.452739</v>
      </c>
      <c r="I821" s="89">
        <v>341.510947</v>
      </c>
      <c r="J821" s="90">
        <f t="shared" si="90"/>
        <v>3.24486414315863</v>
      </c>
      <c r="K821" s="89">
        <v>105.627225</v>
      </c>
      <c r="L821" s="90">
        <f t="shared" si="91"/>
        <v>0.309293818918197</v>
      </c>
      <c r="M821" s="89">
        <v>105.627225</v>
      </c>
      <c r="N821" s="90">
        <f t="shared" si="92"/>
        <v>0.309293818918197</v>
      </c>
      <c r="O821" s="92">
        <v>105.627225</v>
      </c>
      <c r="P821" s="93">
        <v>105.627225</v>
      </c>
      <c r="Q821" s="95">
        <f t="shared" si="93"/>
        <v>0</v>
      </c>
      <c r="R821" s="90">
        <f t="shared" si="94"/>
        <v>0.309293818918197</v>
      </c>
      <c r="S821" s="90" t="s">
        <v>1975</v>
      </c>
      <c r="T821" s="22" t="s">
        <v>33</v>
      </c>
      <c r="U821" s="22" t="s">
        <v>1975</v>
      </c>
      <c r="V821" s="88" t="s">
        <v>1976</v>
      </c>
      <c r="W821" s="22" t="s">
        <v>33</v>
      </c>
      <c r="X821" s="22"/>
      <c r="Y821" s="22" t="s">
        <v>2748</v>
      </c>
      <c r="Z821" s="97"/>
    </row>
    <row r="822" s="14" customFormat="1" ht="18" customHeight="1" spans="1:26">
      <c r="A822" s="19">
        <v>819</v>
      </c>
      <c r="B822" s="22" t="s">
        <v>28</v>
      </c>
      <c r="C822" s="22" t="s">
        <v>28</v>
      </c>
      <c r="D822" s="22" t="s">
        <v>2848</v>
      </c>
      <c r="E822" s="88" t="s">
        <v>2849</v>
      </c>
      <c r="F822" s="22" t="s">
        <v>28</v>
      </c>
      <c r="G822" s="22" t="s">
        <v>154</v>
      </c>
      <c r="H822" s="89">
        <v>183.511678</v>
      </c>
      <c r="I822" s="89">
        <v>226.556634</v>
      </c>
      <c r="J822" s="90">
        <f t="shared" si="90"/>
        <v>0.23456248926022</v>
      </c>
      <c r="K822" s="89">
        <v>522.275623</v>
      </c>
      <c r="L822" s="90">
        <f t="shared" si="91"/>
        <v>2.30527622951884</v>
      </c>
      <c r="M822" s="89">
        <v>522.275623</v>
      </c>
      <c r="N822" s="90">
        <f t="shared" si="92"/>
        <v>2.30527622951884</v>
      </c>
      <c r="O822" s="92">
        <v>522.275623</v>
      </c>
      <c r="P822" s="93">
        <v>522.275623</v>
      </c>
      <c r="Q822" s="95">
        <f t="shared" si="93"/>
        <v>0</v>
      </c>
      <c r="R822" s="90">
        <f t="shared" si="94"/>
        <v>2.30527622951884</v>
      </c>
      <c r="S822" s="90" t="s">
        <v>1975</v>
      </c>
      <c r="T822" s="22" t="s">
        <v>33</v>
      </c>
      <c r="U822" s="22" t="s">
        <v>1975</v>
      </c>
      <c r="V822" s="88" t="s">
        <v>1976</v>
      </c>
      <c r="W822" s="22" t="s">
        <v>33</v>
      </c>
      <c r="X822" s="22"/>
      <c r="Y822" s="22" t="s">
        <v>2748</v>
      </c>
      <c r="Z822" s="97"/>
    </row>
    <row r="823" s="14" customFormat="1" ht="18" customHeight="1" spans="1:26">
      <c r="A823" s="19">
        <v>820</v>
      </c>
      <c r="B823" s="22" t="s">
        <v>28</v>
      </c>
      <c r="C823" s="22" t="s">
        <v>28</v>
      </c>
      <c r="D823" s="22" t="s">
        <v>2850</v>
      </c>
      <c r="E823" s="88" t="s">
        <v>2851</v>
      </c>
      <c r="F823" s="22" t="s">
        <v>28</v>
      </c>
      <c r="G823" s="22" t="s">
        <v>2843</v>
      </c>
      <c r="H823" s="89">
        <v>665.743146</v>
      </c>
      <c r="I823" s="89">
        <v>3090.136684</v>
      </c>
      <c r="J823" s="90">
        <f t="shared" si="90"/>
        <v>3.64163499476719</v>
      </c>
      <c r="K823" s="89">
        <v>161.363873</v>
      </c>
      <c r="L823" s="90">
        <f t="shared" si="91"/>
        <v>0.052219008251481</v>
      </c>
      <c r="M823" s="89">
        <v>155.703496</v>
      </c>
      <c r="N823" s="90">
        <f t="shared" si="92"/>
        <v>0.050387252061113</v>
      </c>
      <c r="O823" s="92">
        <v>155.703496</v>
      </c>
      <c r="P823" s="93">
        <v>155.703496</v>
      </c>
      <c r="Q823" s="95">
        <f t="shared" si="93"/>
        <v>0</v>
      </c>
      <c r="R823" s="90">
        <f t="shared" si="94"/>
        <v>0.050387252061113</v>
      </c>
      <c r="S823" s="90" t="s">
        <v>179</v>
      </c>
      <c r="T823" s="22" t="s">
        <v>33</v>
      </c>
      <c r="U823" s="22" t="s">
        <v>2502</v>
      </c>
      <c r="V823" s="88" t="s">
        <v>2664</v>
      </c>
      <c r="W823" s="22" t="s">
        <v>33</v>
      </c>
      <c r="X823" s="22"/>
      <c r="Y823" s="22" t="s">
        <v>2748</v>
      </c>
      <c r="Z823" s="97"/>
    </row>
    <row r="824" s="14" customFormat="1" ht="18" customHeight="1" spans="1:26">
      <c r="A824" s="19">
        <v>821</v>
      </c>
      <c r="B824" s="22" t="s">
        <v>28</v>
      </c>
      <c r="C824" s="22" t="s">
        <v>28</v>
      </c>
      <c r="D824" s="22" t="s">
        <v>2852</v>
      </c>
      <c r="E824" s="88" t="s">
        <v>2853</v>
      </c>
      <c r="F824" s="22" t="s">
        <v>28</v>
      </c>
      <c r="G824" s="22" t="s">
        <v>2806</v>
      </c>
      <c r="H824" s="89">
        <v>1779.448908</v>
      </c>
      <c r="I824" s="89">
        <v>2417.265701</v>
      </c>
      <c r="J824" s="90">
        <f t="shared" si="90"/>
        <v>0.358435013296824</v>
      </c>
      <c r="K824" s="89">
        <v>806.909848</v>
      </c>
      <c r="L824" s="90">
        <f t="shared" si="91"/>
        <v>0.33381098638275</v>
      </c>
      <c r="M824" s="89">
        <v>736.164164</v>
      </c>
      <c r="N824" s="90">
        <f t="shared" si="92"/>
        <v>0.304544164795561</v>
      </c>
      <c r="O824" s="92">
        <v>736.164164</v>
      </c>
      <c r="P824" s="93">
        <v>736.164164</v>
      </c>
      <c r="Q824" s="95">
        <f t="shared" si="93"/>
        <v>0</v>
      </c>
      <c r="R824" s="90">
        <f t="shared" si="94"/>
        <v>0.304544164795561</v>
      </c>
      <c r="S824" s="90" t="s">
        <v>2854</v>
      </c>
      <c r="T824" s="22" t="s">
        <v>33</v>
      </c>
      <c r="U824" s="22" t="s">
        <v>522</v>
      </c>
      <c r="V824" s="88" t="s">
        <v>35</v>
      </c>
      <c r="W824" s="22" t="s">
        <v>33</v>
      </c>
      <c r="X824" s="22"/>
      <c r="Y824" s="22" t="s">
        <v>2748</v>
      </c>
      <c r="Z824" s="97"/>
    </row>
    <row r="825" s="14" customFormat="1" ht="18" customHeight="1" spans="1:26">
      <c r="A825" s="19">
        <v>822</v>
      </c>
      <c r="B825" s="22" t="s">
        <v>28</v>
      </c>
      <c r="C825" s="22" t="s">
        <v>28</v>
      </c>
      <c r="D825" s="22" t="s">
        <v>2855</v>
      </c>
      <c r="E825" s="88" t="s">
        <v>2856</v>
      </c>
      <c r="F825" s="22" t="s">
        <v>28</v>
      </c>
      <c r="G825" s="22" t="s">
        <v>215</v>
      </c>
      <c r="H825" s="89">
        <v>415.498029</v>
      </c>
      <c r="I825" s="89">
        <v>536.405704</v>
      </c>
      <c r="J825" s="90">
        <f t="shared" si="90"/>
        <v>0.290994581348544</v>
      </c>
      <c r="K825" s="89">
        <v>124.939394</v>
      </c>
      <c r="L825" s="90">
        <f t="shared" si="91"/>
        <v>0.232919585060937</v>
      </c>
      <c r="M825" s="89">
        <v>122.760655</v>
      </c>
      <c r="N825" s="90">
        <f t="shared" si="92"/>
        <v>0.228857847865093</v>
      </c>
      <c r="O825" s="92">
        <v>122.760655</v>
      </c>
      <c r="P825" s="93">
        <v>122.760655</v>
      </c>
      <c r="Q825" s="95">
        <f t="shared" si="93"/>
        <v>0</v>
      </c>
      <c r="R825" s="90">
        <f t="shared" si="94"/>
        <v>0.228857847865093</v>
      </c>
      <c r="S825" s="90" t="s">
        <v>80</v>
      </c>
      <c r="T825" s="22" t="s">
        <v>33</v>
      </c>
      <c r="U825" s="22" t="s">
        <v>80</v>
      </c>
      <c r="V825" s="88" t="s">
        <v>81</v>
      </c>
      <c r="W825" s="22" t="s">
        <v>33</v>
      </c>
      <c r="X825" s="22"/>
      <c r="Y825" s="22" t="s">
        <v>2748</v>
      </c>
      <c r="Z825" s="97"/>
    </row>
    <row r="826" s="14" customFormat="1" ht="18" customHeight="1" spans="1:26">
      <c r="A826" s="19">
        <v>823</v>
      </c>
      <c r="B826" s="22" t="s">
        <v>33</v>
      </c>
      <c r="C826" s="22" t="s">
        <v>33</v>
      </c>
      <c r="D826" s="22" t="s">
        <v>2857</v>
      </c>
      <c r="E826" s="88" t="s">
        <v>2858</v>
      </c>
      <c r="F826" s="22" t="s">
        <v>28</v>
      </c>
      <c r="G826" s="22" t="s">
        <v>2859</v>
      </c>
      <c r="H826" s="89">
        <v>1817.561537</v>
      </c>
      <c r="I826" s="89">
        <v>2517.34059</v>
      </c>
      <c r="J826" s="90">
        <f t="shared" si="90"/>
        <v>0.385009827042791</v>
      </c>
      <c r="K826" s="89">
        <v>192.031124</v>
      </c>
      <c r="L826" s="90">
        <f t="shared" si="91"/>
        <v>0.0762833304173592</v>
      </c>
      <c r="M826" s="89">
        <v>192.031124</v>
      </c>
      <c r="N826" s="90">
        <f t="shared" si="92"/>
        <v>0.0762833304173592</v>
      </c>
      <c r="O826" s="92">
        <v>192.031124</v>
      </c>
      <c r="P826" s="93">
        <v>192.031124</v>
      </c>
      <c r="Q826" s="95">
        <f t="shared" si="93"/>
        <v>0</v>
      </c>
      <c r="R826" s="90">
        <f t="shared" si="94"/>
        <v>0.0762833304173592</v>
      </c>
      <c r="S826" s="90" t="s">
        <v>2502</v>
      </c>
      <c r="T826" s="22" t="s">
        <v>33</v>
      </c>
      <c r="U826" s="22" t="s">
        <v>1673</v>
      </c>
      <c r="V826" s="88" t="s">
        <v>1674</v>
      </c>
      <c r="W826" s="67" t="s">
        <v>28</v>
      </c>
      <c r="X826" s="22" t="s">
        <v>2860</v>
      </c>
      <c r="Y826" s="22" t="s">
        <v>2748</v>
      </c>
      <c r="Z826" s="97" t="s">
        <v>1059</v>
      </c>
    </row>
    <row r="827" s="14" customFormat="1" ht="18" customHeight="1" spans="1:26">
      <c r="A827" s="19">
        <v>824</v>
      </c>
      <c r="B827" s="22" t="s">
        <v>28</v>
      </c>
      <c r="C827" s="22" t="s">
        <v>28</v>
      </c>
      <c r="D827" s="22" t="s">
        <v>2861</v>
      </c>
      <c r="E827" s="88" t="s">
        <v>2862</v>
      </c>
      <c r="F827" s="22" t="s">
        <v>28</v>
      </c>
      <c r="G827" s="22" t="s">
        <v>2863</v>
      </c>
      <c r="H827" s="89">
        <v>2471.581185</v>
      </c>
      <c r="I827" s="89">
        <v>3160.304828</v>
      </c>
      <c r="J827" s="90">
        <f t="shared" si="90"/>
        <v>0.278657099018174</v>
      </c>
      <c r="K827" s="89">
        <v>177.594628</v>
      </c>
      <c r="L827" s="90">
        <f t="shared" si="91"/>
        <v>0.0561954107801654</v>
      </c>
      <c r="M827" s="89">
        <v>177.214628</v>
      </c>
      <c r="N827" s="90">
        <f t="shared" si="92"/>
        <v>0.0560751692146578</v>
      </c>
      <c r="O827" s="92">
        <v>177.214628</v>
      </c>
      <c r="P827" s="93">
        <v>177.214628</v>
      </c>
      <c r="Q827" s="95">
        <f t="shared" si="93"/>
        <v>0</v>
      </c>
      <c r="R827" s="90">
        <f t="shared" si="94"/>
        <v>0.0560751692146578</v>
      </c>
      <c r="S827" s="90" t="s">
        <v>80</v>
      </c>
      <c r="T827" s="22" t="s">
        <v>33</v>
      </c>
      <c r="U827" s="22" t="s">
        <v>1748</v>
      </c>
      <c r="V827" s="88" t="s">
        <v>116</v>
      </c>
      <c r="W827" s="22" t="s">
        <v>33</v>
      </c>
      <c r="X827" s="22"/>
      <c r="Y827" s="22" t="s">
        <v>2748</v>
      </c>
      <c r="Z827" s="97"/>
    </row>
    <row r="828" s="14" customFormat="1" ht="18" customHeight="1" spans="1:26">
      <c r="A828" s="19">
        <v>825</v>
      </c>
      <c r="B828" s="22" t="s">
        <v>28</v>
      </c>
      <c r="C828" s="22" t="s">
        <v>28</v>
      </c>
      <c r="D828" s="22" t="s">
        <v>2864</v>
      </c>
      <c r="E828" s="88" t="s">
        <v>2865</v>
      </c>
      <c r="F828" s="22" t="s">
        <v>28</v>
      </c>
      <c r="G828" s="22" t="s">
        <v>2866</v>
      </c>
      <c r="H828" s="89">
        <v>667.461555</v>
      </c>
      <c r="I828" s="89">
        <v>897.587901</v>
      </c>
      <c r="J828" s="90">
        <f t="shared" si="90"/>
        <v>0.344778428474431</v>
      </c>
      <c r="K828" s="89">
        <v>118.893301</v>
      </c>
      <c r="L828" s="90">
        <f t="shared" si="91"/>
        <v>0.132458671588088</v>
      </c>
      <c r="M828" s="89">
        <v>118.893301</v>
      </c>
      <c r="N828" s="90">
        <f t="shared" si="92"/>
        <v>0.132458671588088</v>
      </c>
      <c r="O828" s="92">
        <v>118.893301</v>
      </c>
      <c r="P828" s="93">
        <v>118.893301</v>
      </c>
      <c r="Q828" s="95">
        <f t="shared" si="93"/>
        <v>0</v>
      </c>
      <c r="R828" s="90">
        <f t="shared" si="94"/>
        <v>0.132458671588088</v>
      </c>
      <c r="S828" s="90" t="s">
        <v>474</v>
      </c>
      <c r="T828" s="22" t="s">
        <v>33</v>
      </c>
      <c r="U828" s="22" t="s">
        <v>474</v>
      </c>
      <c r="V828" s="88" t="s">
        <v>475</v>
      </c>
      <c r="W828" s="22" t="s">
        <v>33</v>
      </c>
      <c r="X828" s="22"/>
      <c r="Y828" s="22" t="s">
        <v>2748</v>
      </c>
      <c r="Z828" s="97"/>
    </row>
    <row r="829" s="14" customFormat="1" ht="18" customHeight="1" spans="1:26">
      <c r="A829" s="19">
        <v>826</v>
      </c>
      <c r="B829" s="22" t="s">
        <v>28</v>
      </c>
      <c r="C829" s="22" t="s">
        <v>28</v>
      </c>
      <c r="D829" s="22" t="s">
        <v>2867</v>
      </c>
      <c r="E829" s="88" t="s">
        <v>2868</v>
      </c>
      <c r="F829" s="22" t="s">
        <v>28</v>
      </c>
      <c r="G829" s="22" t="s">
        <v>154</v>
      </c>
      <c r="H829" s="89">
        <v>3331.030835</v>
      </c>
      <c r="I829" s="89">
        <v>4401.6285</v>
      </c>
      <c r="J829" s="90">
        <f t="shared" si="90"/>
        <v>0.321401307292311</v>
      </c>
      <c r="K829" s="89">
        <v>510.385568</v>
      </c>
      <c r="L829" s="90">
        <f t="shared" si="91"/>
        <v>0.115953803915982</v>
      </c>
      <c r="M829" s="89">
        <v>505.085791</v>
      </c>
      <c r="N829" s="90">
        <f t="shared" si="92"/>
        <v>0.11474975477826</v>
      </c>
      <c r="O829" s="92">
        <v>505.085791</v>
      </c>
      <c r="P829" s="93">
        <v>505.085791</v>
      </c>
      <c r="Q829" s="95">
        <f t="shared" si="93"/>
        <v>0</v>
      </c>
      <c r="R829" s="90">
        <f t="shared" si="94"/>
        <v>0.11474975477826</v>
      </c>
      <c r="S829" s="90" t="s">
        <v>2449</v>
      </c>
      <c r="T829" s="22" t="s">
        <v>33</v>
      </c>
      <c r="U829" s="22" t="s">
        <v>2449</v>
      </c>
      <c r="V829" s="88" t="s">
        <v>1354</v>
      </c>
      <c r="W829" s="22" t="s">
        <v>33</v>
      </c>
      <c r="X829" s="22"/>
      <c r="Y829" s="22" t="s">
        <v>2748</v>
      </c>
      <c r="Z829" s="97"/>
    </row>
    <row r="830" s="14" customFormat="1" ht="18" customHeight="1" spans="1:26">
      <c r="A830" s="19">
        <v>827</v>
      </c>
      <c r="B830" s="22" t="s">
        <v>28</v>
      </c>
      <c r="C830" s="22" t="s">
        <v>28</v>
      </c>
      <c r="D830" s="22" t="s">
        <v>2869</v>
      </c>
      <c r="E830" s="88" t="s">
        <v>2870</v>
      </c>
      <c r="F830" s="22" t="s">
        <v>28</v>
      </c>
      <c r="G830" s="22" t="s">
        <v>154</v>
      </c>
      <c r="H830" s="89">
        <v>21.130422</v>
      </c>
      <c r="I830" s="89">
        <v>29.779717</v>
      </c>
      <c r="J830" s="90">
        <f t="shared" si="90"/>
        <v>0.409329023338957</v>
      </c>
      <c r="K830" s="89">
        <v>63.520901</v>
      </c>
      <c r="L830" s="90">
        <f t="shared" si="91"/>
        <v>2.13302567650324</v>
      </c>
      <c r="M830" s="89">
        <v>57.281803</v>
      </c>
      <c r="N830" s="90">
        <f t="shared" si="92"/>
        <v>1.92351737257946</v>
      </c>
      <c r="O830" s="92">
        <v>57.281803</v>
      </c>
      <c r="P830" s="93">
        <v>57.281803</v>
      </c>
      <c r="Q830" s="95">
        <f t="shared" si="93"/>
        <v>0</v>
      </c>
      <c r="R830" s="90">
        <f t="shared" si="94"/>
        <v>1.92351737257946</v>
      </c>
      <c r="S830" s="90" t="s">
        <v>163</v>
      </c>
      <c r="T830" s="22" t="s">
        <v>33</v>
      </c>
      <c r="U830" s="22" t="s">
        <v>163</v>
      </c>
      <c r="V830" s="88" t="s">
        <v>246</v>
      </c>
      <c r="W830" s="22" t="s">
        <v>33</v>
      </c>
      <c r="X830" s="22"/>
      <c r="Y830" s="22" t="s">
        <v>2748</v>
      </c>
      <c r="Z830" s="97"/>
    </row>
    <row r="831" s="14" customFormat="1" ht="18" customHeight="1" spans="1:26">
      <c r="A831" s="19">
        <v>828</v>
      </c>
      <c r="B831" s="22" t="s">
        <v>54</v>
      </c>
      <c r="C831" s="22" t="s">
        <v>54</v>
      </c>
      <c r="D831" s="22" t="s">
        <v>2871</v>
      </c>
      <c r="E831" s="88" t="s">
        <v>2872</v>
      </c>
      <c r="F831" s="22" t="s">
        <v>28</v>
      </c>
      <c r="G831" s="22" t="s">
        <v>2111</v>
      </c>
      <c r="H831" s="89">
        <v>9102.166916</v>
      </c>
      <c r="I831" s="89">
        <v>22070.5138</v>
      </c>
      <c r="J831" s="90">
        <f t="shared" si="90"/>
        <v>1.42475379804384</v>
      </c>
      <c r="K831" s="89">
        <v>1365.269129</v>
      </c>
      <c r="L831" s="90">
        <f t="shared" si="91"/>
        <v>0.061859417563718</v>
      </c>
      <c r="M831" s="89">
        <v>1200.841135</v>
      </c>
      <c r="N831" s="90">
        <f t="shared" si="92"/>
        <v>0.0544092967604587</v>
      </c>
      <c r="O831" s="92">
        <v>1200.841135</v>
      </c>
      <c r="P831" s="93">
        <v>1200.841135</v>
      </c>
      <c r="Q831" s="95">
        <f t="shared" si="93"/>
        <v>0</v>
      </c>
      <c r="R831" s="90">
        <f t="shared" si="94"/>
        <v>0.0544092967604587</v>
      </c>
      <c r="S831" s="90" t="s">
        <v>395</v>
      </c>
      <c r="T831" s="22" t="s">
        <v>33</v>
      </c>
      <c r="U831" s="90" t="s">
        <v>395</v>
      </c>
      <c r="V831" s="88" t="s">
        <v>156</v>
      </c>
      <c r="W831" s="22" t="s">
        <v>33</v>
      </c>
      <c r="X831" s="22" t="s">
        <v>2873</v>
      </c>
      <c r="Y831" s="22" t="s">
        <v>2748</v>
      </c>
      <c r="Z831" s="97" t="s">
        <v>2765</v>
      </c>
    </row>
    <row r="832" s="14" customFormat="1" ht="18" customHeight="1" spans="1:26">
      <c r="A832" s="19">
        <v>829</v>
      </c>
      <c r="B832" s="22" t="s">
        <v>28</v>
      </c>
      <c r="C832" s="22" t="s">
        <v>28</v>
      </c>
      <c r="D832" s="22" t="s">
        <v>2874</v>
      </c>
      <c r="E832" s="88" t="s">
        <v>2875</v>
      </c>
      <c r="F832" s="22" t="s">
        <v>28</v>
      </c>
      <c r="G832" s="22" t="s">
        <v>84</v>
      </c>
      <c r="H832" s="89">
        <v>1050.387102</v>
      </c>
      <c r="I832" s="89">
        <v>1526.396956</v>
      </c>
      <c r="J832" s="90">
        <f t="shared" si="90"/>
        <v>0.453175646477045</v>
      </c>
      <c r="K832" s="89">
        <v>111.813128</v>
      </c>
      <c r="L832" s="90">
        <f t="shared" si="91"/>
        <v>0.0732529815134144</v>
      </c>
      <c r="M832" s="89">
        <v>111.813128</v>
      </c>
      <c r="N832" s="90">
        <f t="shared" si="92"/>
        <v>0.0732529815134144</v>
      </c>
      <c r="O832" s="92">
        <v>111.813128</v>
      </c>
      <c r="P832" s="93">
        <v>111.813128</v>
      </c>
      <c r="Q832" s="95">
        <f t="shared" si="93"/>
        <v>0</v>
      </c>
      <c r="R832" s="90">
        <f t="shared" si="94"/>
        <v>0.0732529815134144</v>
      </c>
      <c r="S832" s="90" t="s">
        <v>556</v>
      </c>
      <c r="T832" s="22" t="s">
        <v>33</v>
      </c>
      <c r="U832" s="22" t="s">
        <v>80</v>
      </c>
      <c r="V832" s="88" t="s">
        <v>81</v>
      </c>
      <c r="W832" s="22" t="s">
        <v>33</v>
      </c>
      <c r="X832" s="22"/>
      <c r="Y832" s="22" t="s">
        <v>2748</v>
      </c>
      <c r="Z832" s="97"/>
    </row>
    <row r="833" s="14" customFormat="1" ht="18" customHeight="1" spans="1:26">
      <c r="A833" s="19">
        <v>830</v>
      </c>
      <c r="B833" s="22" t="s">
        <v>28</v>
      </c>
      <c r="C833" s="22" t="s">
        <v>28</v>
      </c>
      <c r="D833" s="22" t="s">
        <v>2876</v>
      </c>
      <c r="E833" s="88" t="s">
        <v>2877</v>
      </c>
      <c r="F833" s="22" t="s">
        <v>28</v>
      </c>
      <c r="G833" s="22" t="s">
        <v>195</v>
      </c>
      <c r="H833" s="89">
        <v>24829.335925</v>
      </c>
      <c r="I833" s="89">
        <v>32430.280239</v>
      </c>
      <c r="J833" s="90">
        <f t="shared" si="90"/>
        <v>0.306127571714345</v>
      </c>
      <c r="K833" s="89">
        <v>1661.855982</v>
      </c>
      <c r="L833" s="90">
        <f t="shared" si="91"/>
        <v>0.0512439599581839</v>
      </c>
      <c r="M833" s="89">
        <v>1643.495982</v>
      </c>
      <c r="N833" s="90">
        <f t="shared" si="92"/>
        <v>0.0506778223896926</v>
      </c>
      <c r="O833" s="92">
        <v>1643.495982</v>
      </c>
      <c r="P833" s="93">
        <v>1643.495982</v>
      </c>
      <c r="Q833" s="95">
        <f t="shared" si="93"/>
        <v>0</v>
      </c>
      <c r="R833" s="90">
        <f t="shared" si="94"/>
        <v>0.0506778223896926</v>
      </c>
      <c r="S833" s="90" t="s">
        <v>2878</v>
      </c>
      <c r="T833" s="22" t="s">
        <v>33</v>
      </c>
      <c r="U833" s="22" t="s">
        <v>2878</v>
      </c>
      <c r="V833" s="88" t="s">
        <v>2879</v>
      </c>
      <c r="W833" s="22" t="s">
        <v>33</v>
      </c>
      <c r="X833" s="22"/>
      <c r="Y833" s="22" t="s">
        <v>2748</v>
      </c>
      <c r="Z833" s="97"/>
    </row>
    <row r="834" s="14" customFormat="1" ht="18" customHeight="1" spans="1:26">
      <c r="A834" s="19">
        <v>831</v>
      </c>
      <c r="B834" s="22" t="s">
        <v>28</v>
      </c>
      <c r="C834" s="22" t="s">
        <v>28</v>
      </c>
      <c r="D834" s="22" t="s">
        <v>2880</v>
      </c>
      <c r="E834" s="88" t="s">
        <v>2881</v>
      </c>
      <c r="F834" s="22" t="s">
        <v>28</v>
      </c>
      <c r="G834" s="22" t="s">
        <v>2797</v>
      </c>
      <c r="H834" s="89">
        <v>2199.261291</v>
      </c>
      <c r="I834" s="89">
        <v>2667.935068</v>
      </c>
      <c r="J834" s="90">
        <f t="shared" si="90"/>
        <v>0.21310509074931</v>
      </c>
      <c r="K834" s="89">
        <v>190.004677</v>
      </c>
      <c r="L834" s="90">
        <f t="shared" si="91"/>
        <v>0.0712178790552185</v>
      </c>
      <c r="M834" s="89">
        <v>189.130891</v>
      </c>
      <c r="N834" s="90">
        <f t="shared" si="92"/>
        <v>0.070890365087401</v>
      </c>
      <c r="O834" s="92">
        <v>189.130891</v>
      </c>
      <c r="P834" s="93">
        <v>189.130891</v>
      </c>
      <c r="Q834" s="95">
        <f t="shared" si="93"/>
        <v>0</v>
      </c>
      <c r="R834" s="90">
        <f t="shared" si="94"/>
        <v>0.070890365087401</v>
      </c>
      <c r="S834" s="90" t="s">
        <v>1302</v>
      </c>
      <c r="T834" s="22" t="s">
        <v>33</v>
      </c>
      <c r="U834" s="22" t="s">
        <v>892</v>
      </c>
      <c r="V834" s="88" t="s">
        <v>893</v>
      </c>
      <c r="W834" s="22" t="s">
        <v>33</v>
      </c>
      <c r="X834" s="22"/>
      <c r="Y834" s="22" t="s">
        <v>2748</v>
      </c>
      <c r="Z834" s="97"/>
    </row>
    <row r="835" s="14" customFormat="1" ht="18" customHeight="1" spans="1:26">
      <c r="A835" s="19">
        <v>832</v>
      </c>
      <c r="B835" s="22" t="s">
        <v>28</v>
      </c>
      <c r="C835" s="22" t="s">
        <v>28</v>
      </c>
      <c r="D835" s="22" t="s">
        <v>2882</v>
      </c>
      <c r="E835" s="88" t="s">
        <v>2883</v>
      </c>
      <c r="F835" s="22" t="s">
        <v>28</v>
      </c>
      <c r="G835" s="22" t="s">
        <v>57</v>
      </c>
      <c r="H835" s="89">
        <v>3680.401202</v>
      </c>
      <c r="I835" s="89">
        <v>4596.896274</v>
      </c>
      <c r="J835" s="90">
        <f t="shared" si="90"/>
        <v>0.249020425137879</v>
      </c>
      <c r="K835" s="89">
        <v>515.846349</v>
      </c>
      <c r="L835" s="90">
        <f t="shared" si="91"/>
        <v>0.112216225525388</v>
      </c>
      <c r="M835" s="89">
        <v>406.257743</v>
      </c>
      <c r="N835" s="90">
        <f t="shared" si="92"/>
        <v>0.0883765303336927</v>
      </c>
      <c r="O835" s="92">
        <v>406.257743</v>
      </c>
      <c r="P835" s="93">
        <v>406.257743</v>
      </c>
      <c r="Q835" s="95">
        <f t="shared" si="93"/>
        <v>0</v>
      </c>
      <c r="R835" s="90">
        <f t="shared" si="94"/>
        <v>0.0883765303336927</v>
      </c>
      <c r="S835" s="90" t="s">
        <v>80</v>
      </c>
      <c r="T835" s="22" t="s">
        <v>33</v>
      </c>
      <c r="U835" s="22" t="s">
        <v>80</v>
      </c>
      <c r="V835" s="88" t="s">
        <v>81</v>
      </c>
      <c r="W835" s="22" t="s">
        <v>33</v>
      </c>
      <c r="X835" s="22"/>
      <c r="Y835" s="22" t="s">
        <v>2748</v>
      </c>
      <c r="Z835" s="97"/>
    </row>
    <row r="836" s="14" customFormat="1" ht="18" customHeight="1" spans="1:26">
      <c r="A836" s="19">
        <v>833</v>
      </c>
      <c r="B836" s="22" t="s">
        <v>28</v>
      </c>
      <c r="C836" s="22" t="s">
        <v>28</v>
      </c>
      <c r="D836" s="22" t="s">
        <v>2884</v>
      </c>
      <c r="E836" s="88" t="s">
        <v>2885</v>
      </c>
      <c r="F836" s="22" t="s">
        <v>28</v>
      </c>
      <c r="G836" s="22" t="s">
        <v>844</v>
      </c>
      <c r="H836" s="89">
        <v>2.992574</v>
      </c>
      <c r="I836" s="89">
        <v>16.418095</v>
      </c>
      <c r="J836" s="90">
        <f t="shared" si="90"/>
        <v>4.48627870188005</v>
      </c>
      <c r="K836" s="89">
        <v>849.135562</v>
      </c>
      <c r="L836" s="90">
        <f t="shared" si="91"/>
        <v>51.7194937658724</v>
      </c>
      <c r="M836" s="89">
        <v>777.898894</v>
      </c>
      <c r="N836" s="90">
        <f t="shared" si="92"/>
        <v>47.380581851914</v>
      </c>
      <c r="O836" s="92">
        <v>777.898894</v>
      </c>
      <c r="P836" s="93">
        <v>777.898894</v>
      </c>
      <c r="Q836" s="95">
        <f t="shared" si="93"/>
        <v>0</v>
      </c>
      <c r="R836" s="90">
        <f t="shared" si="94"/>
        <v>47.380581851914</v>
      </c>
      <c r="S836" s="90" t="s">
        <v>2886</v>
      </c>
      <c r="T836" s="22" t="s">
        <v>33</v>
      </c>
      <c r="U836" s="22" t="s">
        <v>595</v>
      </c>
      <c r="V836" s="88" t="s">
        <v>596</v>
      </c>
      <c r="W836" s="22" t="s">
        <v>33</v>
      </c>
      <c r="X836" s="22"/>
      <c r="Y836" s="22" t="s">
        <v>2748</v>
      </c>
      <c r="Z836" s="97"/>
    </row>
    <row r="837" s="14" customFormat="1" ht="18" customHeight="1" spans="1:26">
      <c r="A837" s="19">
        <v>834</v>
      </c>
      <c r="B837" s="22" t="s">
        <v>28</v>
      </c>
      <c r="C837" s="22" t="s">
        <v>28</v>
      </c>
      <c r="D837" s="22" t="s">
        <v>2887</v>
      </c>
      <c r="E837" s="88" t="s">
        <v>2888</v>
      </c>
      <c r="F837" s="22" t="s">
        <v>28</v>
      </c>
      <c r="G837" s="22" t="s">
        <v>2797</v>
      </c>
      <c r="H837" s="89">
        <v>12318.44516</v>
      </c>
      <c r="I837" s="89">
        <v>27727.595971</v>
      </c>
      <c r="J837" s="90">
        <f t="shared" si="90"/>
        <v>1.25090062997853</v>
      </c>
      <c r="K837" s="89">
        <v>1983.085079</v>
      </c>
      <c r="L837" s="90">
        <f t="shared" si="91"/>
        <v>0.0715202674286688</v>
      </c>
      <c r="M837" s="89">
        <v>1979.096835</v>
      </c>
      <c r="N837" s="90">
        <f t="shared" si="92"/>
        <v>0.0713764307973153</v>
      </c>
      <c r="O837" s="92">
        <v>1979.096835</v>
      </c>
      <c r="P837" s="93">
        <v>1979.096835</v>
      </c>
      <c r="Q837" s="95">
        <f t="shared" si="93"/>
        <v>0</v>
      </c>
      <c r="R837" s="90">
        <f t="shared" si="94"/>
        <v>0.0713764307973153</v>
      </c>
      <c r="S837" s="90" t="s">
        <v>179</v>
      </c>
      <c r="T837" s="22" t="s">
        <v>33</v>
      </c>
      <c r="U837" s="22" t="s">
        <v>179</v>
      </c>
      <c r="V837" s="88" t="s">
        <v>180</v>
      </c>
      <c r="W837" s="22" t="s">
        <v>33</v>
      </c>
      <c r="X837" s="22"/>
      <c r="Y837" s="22" t="s">
        <v>2748</v>
      </c>
      <c r="Z837" s="97"/>
    </row>
    <row r="838" s="14" customFormat="1" ht="18" customHeight="1" spans="1:26">
      <c r="A838" s="19">
        <v>835</v>
      </c>
      <c r="B838" s="22" t="s">
        <v>28</v>
      </c>
      <c r="C838" s="22" t="s">
        <v>28</v>
      </c>
      <c r="D838" s="22" t="s">
        <v>2889</v>
      </c>
      <c r="E838" s="88" t="s">
        <v>2890</v>
      </c>
      <c r="F838" s="22" t="s">
        <v>28</v>
      </c>
      <c r="G838" s="22" t="s">
        <v>616</v>
      </c>
      <c r="H838" s="89">
        <v>2083.955418</v>
      </c>
      <c r="I838" s="89">
        <v>2906.991583</v>
      </c>
      <c r="J838" s="90">
        <f t="shared" si="90"/>
        <v>0.394939430033431</v>
      </c>
      <c r="K838" s="89">
        <v>175.180986</v>
      </c>
      <c r="L838" s="90">
        <f t="shared" si="91"/>
        <v>0.0602619515737346</v>
      </c>
      <c r="M838" s="89">
        <v>175.180986</v>
      </c>
      <c r="N838" s="90">
        <f t="shared" si="92"/>
        <v>0.0602619515737346</v>
      </c>
      <c r="O838" s="92">
        <v>175.180986</v>
      </c>
      <c r="P838" s="93">
        <v>175.180986</v>
      </c>
      <c r="Q838" s="95">
        <f t="shared" si="93"/>
        <v>0</v>
      </c>
      <c r="R838" s="90">
        <f t="shared" si="94"/>
        <v>0.0602619515737346</v>
      </c>
      <c r="S838" s="90" t="s">
        <v>1333</v>
      </c>
      <c r="T838" s="22" t="s">
        <v>33</v>
      </c>
      <c r="U838" s="22" t="s">
        <v>1333</v>
      </c>
      <c r="V838" s="88" t="s">
        <v>1334</v>
      </c>
      <c r="W838" s="22" t="s">
        <v>33</v>
      </c>
      <c r="X838" s="22"/>
      <c r="Y838" s="22" t="s">
        <v>2748</v>
      </c>
      <c r="Z838" s="97"/>
    </row>
    <row r="839" s="14" customFormat="1" ht="18" customHeight="1" spans="1:26">
      <c r="A839" s="19">
        <v>836</v>
      </c>
      <c r="B839" s="22" t="s">
        <v>28</v>
      </c>
      <c r="C839" s="22" t="s">
        <v>28</v>
      </c>
      <c r="D839" s="22" t="s">
        <v>2891</v>
      </c>
      <c r="E839" s="88" t="s">
        <v>2892</v>
      </c>
      <c r="F839" s="22" t="s">
        <v>28</v>
      </c>
      <c r="G839" s="22" t="s">
        <v>616</v>
      </c>
      <c r="H839" s="89">
        <v>1802.60397</v>
      </c>
      <c r="I839" s="89">
        <v>4914.886854</v>
      </c>
      <c r="J839" s="90">
        <f t="shared" si="90"/>
        <v>1.72654833551709</v>
      </c>
      <c r="K839" s="89">
        <v>304.481107</v>
      </c>
      <c r="L839" s="90">
        <f t="shared" si="91"/>
        <v>0.061950786670134</v>
      </c>
      <c r="M839" s="89">
        <v>304.481107</v>
      </c>
      <c r="N839" s="90">
        <f t="shared" si="92"/>
        <v>0.061950786670134</v>
      </c>
      <c r="O839" s="92">
        <v>304.481107</v>
      </c>
      <c r="P839" s="93">
        <v>304.481107</v>
      </c>
      <c r="Q839" s="95">
        <f t="shared" si="93"/>
        <v>0</v>
      </c>
      <c r="R839" s="90">
        <f t="shared" si="94"/>
        <v>0.061950786670134</v>
      </c>
      <c r="S839" s="90" t="s">
        <v>1333</v>
      </c>
      <c r="T839" s="22" t="s">
        <v>33</v>
      </c>
      <c r="U839" s="22" t="s">
        <v>1333</v>
      </c>
      <c r="V839" s="88" t="s">
        <v>1334</v>
      </c>
      <c r="W839" s="22" t="s">
        <v>33</v>
      </c>
      <c r="X839" s="22"/>
      <c r="Y839" s="22" t="s">
        <v>2748</v>
      </c>
      <c r="Z839" s="97"/>
    </row>
    <row r="840" s="14" customFormat="1" ht="18" customHeight="1" spans="1:26">
      <c r="A840" s="19">
        <v>837</v>
      </c>
      <c r="B840" s="22" t="s">
        <v>33</v>
      </c>
      <c r="C840" s="22" t="s">
        <v>54</v>
      </c>
      <c r="D840" s="22" t="s">
        <v>2893</v>
      </c>
      <c r="E840" s="88" t="s">
        <v>2894</v>
      </c>
      <c r="F840" s="22" t="s">
        <v>28</v>
      </c>
      <c r="G840" s="22" t="s">
        <v>770</v>
      </c>
      <c r="H840" s="89">
        <v>4105.873435</v>
      </c>
      <c r="I840" s="89">
        <v>5328.323983</v>
      </c>
      <c r="J840" s="90">
        <f t="shared" si="90"/>
        <v>0.297732155496897</v>
      </c>
      <c r="K840" s="89">
        <v>545.232293</v>
      </c>
      <c r="L840" s="90">
        <f t="shared" si="91"/>
        <v>0.102327166054384</v>
      </c>
      <c r="M840" s="89">
        <v>545.232293</v>
      </c>
      <c r="N840" s="90">
        <f t="shared" si="92"/>
        <v>0.102327166054384</v>
      </c>
      <c r="O840" s="92">
        <v>545.232293</v>
      </c>
      <c r="P840" s="93">
        <v>545.232293</v>
      </c>
      <c r="Q840" s="95">
        <f t="shared" si="93"/>
        <v>0</v>
      </c>
      <c r="R840" s="90">
        <f t="shared" si="94"/>
        <v>0.102327166054384</v>
      </c>
      <c r="S840" s="90" t="s">
        <v>2895</v>
      </c>
      <c r="T840" s="67" t="s">
        <v>28</v>
      </c>
      <c r="U840" s="22" t="s">
        <v>2895</v>
      </c>
      <c r="V840" s="88" t="s">
        <v>2896</v>
      </c>
      <c r="W840" s="22" t="s">
        <v>33</v>
      </c>
      <c r="X840" s="22" t="s">
        <v>2897</v>
      </c>
      <c r="Y840" s="22" t="s">
        <v>2748</v>
      </c>
      <c r="Z840" s="97" t="s">
        <v>1059</v>
      </c>
    </row>
    <row r="841" s="14" customFormat="1" ht="18" customHeight="1" spans="1:26">
      <c r="A841" s="19">
        <v>838</v>
      </c>
      <c r="B841" s="22" t="s">
        <v>28</v>
      </c>
      <c r="C841" s="22" t="s">
        <v>28</v>
      </c>
      <c r="D841" s="22" t="s">
        <v>2898</v>
      </c>
      <c r="E841" s="88" t="s">
        <v>2899</v>
      </c>
      <c r="F841" s="22" t="s">
        <v>28</v>
      </c>
      <c r="G841" s="22" t="s">
        <v>45</v>
      </c>
      <c r="H841" s="89">
        <v>20.003966</v>
      </c>
      <c r="I841" s="89">
        <v>459.5185</v>
      </c>
      <c r="J841" s="90">
        <f t="shared" si="90"/>
        <v>21.9713697773732</v>
      </c>
      <c r="K841" s="89">
        <v>232.62607</v>
      </c>
      <c r="L841" s="90">
        <f t="shared" si="91"/>
        <v>0.506238747732681</v>
      </c>
      <c r="M841" s="89">
        <v>232.62607</v>
      </c>
      <c r="N841" s="90">
        <f t="shared" si="92"/>
        <v>0.506238747732681</v>
      </c>
      <c r="O841" s="92">
        <v>232.62607</v>
      </c>
      <c r="P841" s="93">
        <v>232.62607</v>
      </c>
      <c r="Q841" s="95">
        <f t="shared" si="93"/>
        <v>0</v>
      </c>
      <c r="R841" s="90">
        <f t="shared" si="94"/>
        <v>0.506238747732681</v>
      </c>
      <c r="S841" s="90" t="s">
        <v>1975</v>
      </c>
      <c r="T841" s="22" t="s">
        <v>33</v>
      </c>
      <c r="U841" s="22" t="s">
        <v>1975</v>
      </c>
      <c r="V841" s="88" t="s">
        <v>1976</v>
      </c>
      <c r="W841" s="22" t="s">
        <v>33</v>
      </c>
      <c r="X841" s="22"/>
      <c r="Y841" s="22" t="s">
        <v>2748</v>
      </c>
      <c r="Z841" s="97"/>
    </row>
    <row r="842" s="14" customFormat="1" ht="18" customHeight="1" spans="1:26">
      <c r="A842" s="19">
        <v>839</v>
      </c>
      <c r="B842" s="22" t="s">
        <v>28</v>
      </c>
      <c r="C842" s="22" t="s">
        <v>28</v>
      </c>
      <c r="D842" s="22" t="s">
        <v>2900</v>
      </c>
      <c r="E842" s="88" t="s">
        <v>2901</v>
      </c>
      <c r="F842" s="22" t="s">
        <v>28</v>
      </c>
      <c r="G842" s="22" t="s">
        <v>844</v>
      </c>
      <c r="H842" s="89">
        <v>28390.370119</v>
      </c>
      <c r="I842" s="89">
        <v>46489.974907</v>
      </c>
      <c r="J842" s="90">
        <f t="shared" si="90"/>
        <v>0.637526200332521</v>
      </c>
      <c r="K842" s="89">
        <v>3951.907464</v>
      </c>
      <c r="L842" s="90">
        <f t="shared" si="91"/>
        <v>0.0850055839329989</v>
      </c>
      <c r="M842" s="89">
        <v>3951.907464</v>
      </c>
      <c r="N842" s="90">
        <f t="shared" si="92"/>
        <v>0.0850055839329989</v>
      </c>
      <c r="O842" s="92">
        <v>3951.907464</v>
      </c>
      <c r="P842" s="93">
        <v>3951.907464</v>
      </c>
      <c r="Q842" s="95">
        <f t="shared" si="93"/>
        <v>0</v>
      </c>
      <c r="R842" s="90">
        <f t="shared" si="94"/>
        <v>0.0850055839329989</v>
      </c>
      <c r="S842" s="90" t="s">
        <v>230</v>
      </c>
      <c r="T842" s="22" t="s">
        <v>33</v>
      </c>
      <c r="U842" s="22" t="s">
        <v>230</v>
      </c>
      <c r="V842" s="88" t="s">
        <v>231</v>
      </c>
      <c r="W842" s="22" t="s">
        <v>33</v>
      </c>
      <c r="X842" s="22"/>
      <c r="Y842" s="22" t="s">
        <v>2748</v>
      </c>
      <c r="Z842" s="97"/>
    </row>
    <row r="843" s="14" customFormat="1" ht="18" customHeight="1" spans="1:26">
      <c r="A843" s="19">
        <v>840</v>
      </c>
      <c r="B843" s="22" t="s">
        <v>28</v>
      </c>
      <c r="C843" s="22" t="s">
        <v>28</v>
      </c>
      <c r="D843" s="22" t="s">
        <v>2902</v>
      </c>
      <c r="E843" s="88" t="s">
        <v>2903</v>
      </c>
      <c r="F843" s="22" t="s">
        <v>28</v>
      </c>
      <c r="G843" s="22" t="s">
        <v>63</v>
      </c>
      <c r="H843" s="89">
        <v>20404.961899</v>
      </c>
      <c r="I843" s="89">
        <v>55091.578086</v>
      </c>
      <c r="J843" s="90">
        <f t="shared" si="90"/>
        <v>1.69991085299208</v>
      </c>
      <c r="K843" s="89">
        <v>2774.992064</v>
      </c>
      <c r="L843" s="90">
        <f t="shared" si="91"/>
        <v>0.0503705314026063</v>
      </c>
      <c r="M843" s="89">
        <v>2774.992064</v>
      </c>
      <c r="N843" s="90">
        <f t="shared" si="92"/>
        <v>0.0503705314026063</v>
      </c>
      <c r="O843" s="92">
        <v>2774.992064</v>
      </c>
      <c r="P843" s="93">
        <v>2774.992064</v>
      </c>
      <c r="Q843" s="95">
        <f t="shared" si="93"/>
        <v>0</v>
      </c>
      <c r="R843" s="90">
        <f t="shared" si="94"/>
        <v>0.0503705314026063</v>
      </c>
      <c r="S843" s="90" t="s">
        <v>279</v>
      </c>
      <c r="T843" s="22" t="s">
        <v>33</v>
      </c>
      <c r="U843" s="22" t="s">
        <v>279</v>
      </c>
      <c r="V843" s="88" t="s">
        <v>280</v>
      </c>
      <c r="W843" s="22" t="s">
        <v>33</v>
      </c>
      <c r="X843" s="22"/>
      <c r="Y843" s="22" t="s">
        <v>2748</v>
      </c>
      <c r="Z843" s="97"/>
    </row>
    <row r="844" s="14" customFormat="1" ht="18" customHeight="1" spans="1:26">
      <c r="A844" s="19">
        <v>841</v>
      </c>
      <c r="B844" s="22" t="s">
        <v>28</v>
      </c>
      <c r="C844" s="22" t="s">
        <v>28</v>
      </c>
      <c r="D844" s="22" t="s">
        <v>2904</v>
      </c>
      <c r="E844" s="88" t="s">
        <v>2905</v>
      </c>
      <c r="F844" s="22" t="s">
        <v>28</v>
      </c>
      <c r="G844" s="22" t="s">
        <v>2906</v>
      </c>
      <c r="H844" s="89">
        <v>187.153314</v>
      </c>
      <c r="I844" s="89">
        <v>529.570002</v>
      </c>
      <c r="J844" s="90">
        <f t="shared" si="90"/>
        <v>1.82960526149166</v>
      </c>
      <c r="K844" s="89">
        <v>80.818132</v>
      </c>
      <c r="L844" s="90">
        <f t="shared" si="91"/>
        <v>0.152610857289458</v>
      </c>
      <c r="M844" s="89">
        <v>80.818132</v>
      </c>
      <c r="N844" s="90">
        <f t="shared" si="92"/>
        <v>0.152610857289458</v>
      </c>
      <c r="O844" s="92">
        <v>80.818132</v>
      </c>
      <c r="P844" s="93">
        <v>80.818132</v>
      </c>
      <c r="Q844" s="95">
        <f t="shared" si="93"/>
        <v>0</v>
      </c>
      <c r="R844" s="90">
        <f t="shared" si="94"/>
        <v>0.152610857289458</v>
      </c>
      <c r="S844" s="90" t="s">
        <v>73</v>
      </c>
      <c r="T844" s="22" t="s">
        <v>33</v>
      </c>
      <c r="U844" s="22" t="s">
        <v>73</v>
      </c>
      <c r="V844" s="88" t="s">
        <v>52</v>
      </c>
      <c r="W844" s="22" t="s">
        <v>33</v>
      </c>
      <c r="X844" s="22"/>
      <c r="Y844" s="22" t="s">
        <v>2748</v>
      </c>
      <c r="Z844" s="97"/>
    </row>
    <row r="845" s="14" customFormat="1" ht="18" customHeight="1" spans="1:26">
      <c r="A845" s="19">
        <v>842</v>
      </c>
      <c r="B845" s="22" t="s">
        <v>33</v>
      </c>
      <c r="C845" s="22" t="s">
        <v>33</v>
      </c>
      <c r="D845" s="22" t="s">
        <v>2907</v>
      </c>
      <c r="E845" s="88" t="s">
        <v>2908</v>
      </c>
      <c r="F845" s="22" t="s">
        <v>28</v>
      </c>
      <c r="G845" s="22" t="s">
        <v>844</v>
      </c>
      <c r="H845" s="89">
        <v>0</v>
      </c>
      <c r="I845" s="89">
        <v>43.863454</v>
      </c>
      <c r="J845" s="91" t="e">
        <f t="shared" si="90"/>
        <v>#DIV/0!</v>
      </c>
      <c r="K845" s="89">
        <v>92.25052</v>
      </c>
      <c r="L845" s="90">
        <f t="shared" si="91"/>
        <v>2.10312940700019</v>
      </c>
      <c r="M845" s="89">
        <v>92.25052</v>
      </c>
      <c r="N845" s="90">
        <f t="shared" si="92"/>
        <v>2.10312940700019</v>
      </c>
      <c r="O845" s="92">
        <v>92.25052</v>
      </c>
      <c r="P845" s="93">
        <v>92.25052</v>
      </c>
      <c r="Q845" s="95">
        <f t="shared" si="93"/>
        <v>0</v>
      </c>
      <c r="R845" s="90">
        <f t="shared" si="94"/>
        <v>2.10312940700019</v>
      </c>
      <c r="S845" s="90" t="s">
        <v>163</v>
      </c>
      <c r="T845" s="22" t="s">
        <v>33</v>
      </c>
      <c r="U845" s="22" t="s">
        <v>2909</v>
      </c>
      <c r="V845" s="88" t="s">
        <v>2910</v>
      </c>
      <c r="W845" s="22" t="s">
        <v>33</v>
      </c>
      <c r="X845" s="22" t="s">
        <v>2911</v>
      </c>
      <c r="Y845" s="22" t="s">
        <v>2748</v>
      </c>
      <c r="Z845" s="97"/>
    </row>
    <row r="846" s="14" customFormat="1" ht="18" customHeight="1" spans="1:26">
      <c r="A846" s="19">
        <v>843</v>
      </c>
      <c r="B846" s="22" t="s">
        <v>28</v>
      </c>
      <c r="C846" s="22" t="s">
        <v>28</v>
      </c>
      <c r="D846" s="22" t="s">
        <v>2912</v>
      </c>
      <c r="E846" s="88" t="s">
        <v>2913</v>
      </c>
      <c r="F846" s="22" t="s">
        <v>28</v>
      </c>
      <c r="G846" s="22" t="s">
        <v>45</v>
      </c>
      <c r="H846" s="89">
        <v>101.374171</v>
      </c>
      <c r="I846" s="89">
        <v>137.44052</v>
      </c>
      <c r="J846" s="90">
        <f t="shared" si="90"/>
        <v>0.355774539453447</v>
      </c>
      <c r="K846" s="89">
        <v>29.291554</v>
      </c>
      <c r="L846" s="90">
        <f t="shared" si="91"/>
        <v>0.213121676198548</v>
      </c>
      <c r="M846" s="89">
        <v>29.291554</v>
      </c>
      <c r="N846" s="90">
        <f t="shared" si="92"/>
        <v>0.213121676198548</v>
      </c>
      <c r="O846" s="92">
        <v>29.291554</v>
      </c>
      <c r="P846" s="93">
        <v>29.291554</v>
      </c>
      <c r="Q846" s="95">
        <f t="shared" si="93"/>
        <v>0</v>
      </c>
      <c r="R846" s="90">
        <f t="shared" si="94"/>
        <v>0.213121676198548</v>
      </c>
      <c r="S846" s="90" t="s">
        <v>548</v>
      </c>
      <c r="T846" s="22" t="s">
        <v>33</v>
      </c>
      <c r="U846" s="22" t="s">
        <v>334</v>
      </c>
      <c r="V846" s="88" t="s">
        <v>335</v>
      </c>
      <c r="W846" s="22" t="s">
        <v>33</v>
      </c>
      <c r="X846" s="22"/>
      <c r="Y846" s="22" t="s">
        <v>2748</v>
      </c>
      <c r="Z846" s="97"/>
    </row>
    <row r="847" s="14" customFormat="1" ht="18" customHeight="1" spans="1:26">
      <c r="A847" s="19">
        <v>844</v>
      </c>
      <c r="B847" s="22" t="s">
        <v>28</v>
      </c>
      <c r="C847" s="22" t="s">
        <v>28</v>
      </c>
      <c r="D847" s="22" t="s">
        <v>2914</v>
      </c>
      <c r="E847" s="88" t="s">
        <v>2915</v>
      </c>
      <c r="F847" s="22" t="s">
        <v>28</v>
      </c>
      <c r="G847" s="22" t="s">
        <v>97</v>
      </c>
      <c r="H847" s="89">
        <v>1357.680901</v>
      </c>
      <c r="I847" s="89">
        <v>1977.119348</v>
      </c>
      <c r="J847" s="90">
        <f t="shared" si="90"/>
        <v>0.456247448530618</v>
      </c>
      <c r="K847" s="89">
        <v>107.852305</v>
      </c>
      <c r="L847" s="90">
        <f t="shared" si="91"/>
        <v>0.0545502248557228</v>
      </c>
      <c r="M847" s="89">
        <v>107.852305</v>
      </c>
      <c r="N847" s="90">
        <f t="shared" si="92"/>
        <v>0.0545502248557228</v>
      </c>
      <c r="O847" s="92">
        <v>107.852305</v>
      </c>
      <c r="P847" s="93">
        <v>107.852305</v>
      </c>
      <c r="Q847" s="95">
        <f t="shared" si="93"/>
        <v>0</v>
      </c>
      <c r="R847" s="90">
        <f t="shared" si="94"/>
        <v>0.0545502248557228</v>
      </c>
      <c r="S847" s="90" t="s">
        <v>381</v>
      </c>
      <c r="T847" s="22" t="s">
        <v>33</v>
      </c>
      <c r="U847" s="22" t="s">
        <v>381</v>
      </c>
      <c r="V847" s="88" t="s">
        <v>382</v>
      </c>
      <c r="W847" s="22" t="s">
        <v>33</v>
      </c>
      <c r="X847" s="22"/>
      <c r="Y847" s="22" t="s">
        <v>2748</v>
      </c>
      <c r="Z847" s="97"/>
    </row>
    <row r="848" s="14" customFormat="1" ht="18" customHeight="1" spans="1:26">
      <c r="A848" s="19">
        <v>845</v>
      </c>
      <c r="B848" s="22" t="s">
        <v>28</v>
      </c>
      <c r="C848" s="22" t="s">
        <v>28</v>
      </c>
      <c r="D848" s="22" t="s">
        <v>2916</v>
      </c>
      <c r="E848" s="88" t="s">
        <v>2917</v>
      </c>
      <c r="F848" s="22" t="s">
        <v>28</v>
      </c>
      <c r="G848" s="22" t="s">
        <v>84</v>
      </c>
      <c r="H848" s="89">
        <v>4126.835158</v>
      </c>
      <c r="I848" s="89">
        <v>6334.549788</v>
      </c>
      <c r="J848" s="90">
        <f t="shared" si="90"/>
        <v>0.534965547562586</v>
      </c>
      <c r="K848" s="89">
        <v>562.032458</v>
      </c>
      <c r="L848" s="90">
        <f t="shared" si="91"/>
        <v>0.0887249254974204</v>
      </c>
      <c r="M848" s="89">
        <v>536.968866</v>
      </c>
      <c r="N848" s="90">
        <f t="shared" si="92"/>
        <v>0.0847682761949743</v>
      </c>
      <c r="O848" s="92">
        <v>536.968866</v>
      </c>
      <c r="P848" s="93">
        <v>536.968866</v>
      </c>
      <c r="Q848" s="95">
        <f t="shared" si="93"/>
        <v>0</v>
      </c>
      <c r="R848" s="90">
        <f t="shared" si="94"/>
        <v>0.0847682761949743</v>
      </c>
      <c r="S848" s="90" t="s">
        <v>256</v>
      </c>
      <c r="T848" s="22" t="s">
        <v>33</v>
      </c>
      <c r="U848" s="22" t="s">
        <v>256</v>
      </c>
      <c r="V848" s="88" t="s">
        <v>2478</v>
      </c>
      <c r="W848" s="22" t="s">
        <v>33</v>
      </c>
      <c r="X848" s="22"/>
      <c r="Y848" s="22" t="s">
        <v>2748</v>
      </c>
      <c r="Z848" s="97"/>
    </row>
    <row r="849" s="14" customFormat="1" ht="18" customHeight="1" spans="1:26">
      <c r="A849" s="19">
        <v>846</v>
      </c>
      <c r="B849" s="22" t="s">
        <v>28</v>
      </c>
      <c r="C849" s="22" t="s">
        <v>28</v>
      </c>
      <c r="D849" s="22" t="s">
        <v>2918</v>
      </c>
      <c r="E849" s="88" t="s">
        <v>2919</v>
      </c>
      <c r="F849" s="22" t="s">
        <v>28</v>
      </c>
      <c r="G849" s="22" t="s">
        <v>84</v>
      </c>
      <c r="H849" s="89">
        <v>1111.18116</v>
      </c>
      <c r="I849" s="89">
        <v>1336.086345</v>
      </c>
      <c r="J849" s="90">
        <f t="shared" ref="J849:J912" si="95">(I849-H849)/H849</f>
        <v>0.202401906274221</v>
      </c>
      <c r="K849" s="89">
        <v>127.385315</v>
      </c>
      <c r="L849" s="90">
        <f t="shared" ref="L849:L912" si="96">K849/I849</f>
        <v>0.0953421277574692</v>
      </c>
      <c r="M849" s="89">
        <v>118.977814</v>
      </c>
      <c r="N849" s="90">
        <f t="shared" ref="N849:N912" si="97">M849/I849</f>
        <v>0.0890494947764772</v>
      </c>
      <c r="O849" s="92">
        <v>118.977814</v>
      </c>
      <c r="P849" s="93">
        <v>118.977814</v>
      </c>
      <c r="Q849" s="95">
        <f t="shared" ref="Q849:Q912" si="98">M849-O849</f>
        <v>0</v>
      </c>
      <c r="R849" s="90">
        <f t="shared" ref="R849:R912" si="99">P849/I849</f>
        <v>0.0890494947764772</v>
      </c>
      <c r="S849" s="90" t="s">
        <v>256</v>
      </c>
      <c r="T849" s="22" t="s">
        <v>33</v>
      </c>
      <c r="U849" s="22" t="s">
        <v>256</v>
      </c>
      <c r="V849" s="88" t="s">
        <v>2478</v>
      </c>
      <c r="W849" s="22" t="s">
        <v>33</v>
      </c>
      <c r="X849" s="22"/>
      <c r="Y849" s="22" t="s">
        <v>2748</v>
      </c>
      <c r="Z849" s="97"/>
    </row>
    <row r="850" s="14" customFormat="1" ht="18" customHeight="1" spans="1:26">
      <c r="A850" s="19">
        <v>847</v>
      </c>
      <c r="B850" s="22" t="s">
        <v>28</v>
      </c>
      <c r="C850" s="22" t="s">
        <v>28</v>
      </c>
      <c r="D850" s="22" t="s">
        <v>2920</v>
      </c>
      <c r="E850" s="88" t="s">
        <v>2921</v>
      </c>
      <c r="F850" s="22" t="s">
        <v>28</v>
      </c>
      <c r="G850" s="22" t="s">
        <v>2922</v>
      </c>
      <c r="H850" s="89">
        <v>83321.783017</v>
      </c>
      <c r="I850" s="89">
        <v>137144.815503</v>
      </c>
      <c r="J850" s="90">
        <f t="shared" si="95"/>
        <v>0.645965923161037</v>
      </c>
      <c r="K850" s="89">
        <v>7229.68201</v>
      </c>
      <c r="L850" s="90">
        <f t="shared" si="96"/>
        <v>0.0527156785583474</v>
      </c>
      <c r="M850" s="89">
        <v>7164.446423</v>
      </c>
      <c r="N850" s="90">
        <f t="shared" si="97"/>
        <v>0.0522400091955593</v>
      </c>
      <c r="O850" s="92">
        <v>7164.446423</v>
      </c>
      <c r="P850" s="93">
        <v>7164.446423</v>
      </c>
      <c r="Q850" s="95">
        <f t="shared" si="98"/>
        <v>0</v>
      </c>
      <c r="R850" s="90">
        <f t="shared" si="99"/>
        <v>0.0522400091955593</v>
      </c>
      <c r="S850" s="90" t="s">
        <v>168</v>
      </c>
      <c r="T850" s="22" t="s">
        <v>33</v>
      </c>
      <c r="U850" s="22" t="s">
        <v>168</v>
      </c>
      <c r="V850" s="88" t="s">
        <v>112</v>
      </c>
      <c r="W850" s="22" t="s">
        <v>33</v>
      </c>
      <c r="X850" s="22"/>
      <c r="Y850" s="22" t="s">
        <v>2748</v>
      </c>
      <c r="Z850" s="97"/>
    </row>
    <row r="851" s="14" customFormat="1" ht="18" customHeight="1" spans="1:26">
      <c r="A851" s="19">
        <v>848</v>
      </c>
      <c r="B851" s="22" t="s">
        <v>28</v>
      </c>
      <c r="C851" s="22" t="s">
        <v>28</v>
      </c>
      <c r="D851" s="22" t="s">
        <v>2923</v>
      </c>
      <c r="E851" s="88" t="s">
        <v>2924</v>
      </c>
      <c r="F851" s="22" t="s">
        <v>28</v>
      </c>
      <c r="G851" s="22" t="s">
        <v>154</v>
      </c>
      <c r="H851" s="89">
        <v>1.5</v>
      </c>
      <c r="I851" s="89">
        <v>341.170046</v>
      </c>
      <c r="J851" s="90">
        <f t="shared" si="95"/>
        <v>226.446697333333</v>
      </c>
      <c r="K851" s="89">
        <v>278.707512</v>
      </c>
      <c r="L851" s="90">
        <f t="shared" si="96"/>
        <v>0.816916711380928</v>
      </c>
      <c r="M851" s="89">
        <v>278.707512</v>
      </c>
      <c r="N851" s="90">
        <f t="shared" si="97"/>
        <v>0.816916711380928</v>
      </c>
      <c r="O851" s="92">
        <v>278.707512</v>
      </c>
      <c r="P851" s="93">
        <v>278.707512</v>
      </c>
      <c r="Q851" s="95">
        <f t="shared" si="98"/>
        <v>0</v>
      </c>
      <c r="R851" s="90">
        <f t="shared" si="99"/>
        <v>0.816916711380928</v>
      </c>
      <c r="S851" s="90" t="s">
        <v>643</v>
      </c>
      <c r="T851" s="22" t="s">
        <v>33</v>
      </c>
      <c r="U851" s="22" t="s">
        <v>221</v>
      </c>
      <c r="V851" s="88" t="s">
        <v>222</v>
      </c>
      <c r="W851" s="22" t="s">
        <v>33</v>
      </c>
      <c r="X851" s="22"/>
      <c r="Y851" s="22" t="s">
        <v>2748</v>
      </c>
      <c r="Z851" s="97"/>
    </row>
    <row r="852" s="14" customFormat="1" ht="18" customHeight="1" spans="1:26">
      <c r="A852" s="19">
        <v>849</v>
      </c>
      <c r="B852" s="22" t="s">
        <v>28</v>
      </c>
      <c r="C852" s="22" t="s">
        <v>28</v>
      </c>
      <c r="D852" s="22" t="s">
        <v>2925</v>
      </c>
      <c r="E852" s="88" t="s">
        <v>2926</v>
      </c>
      <c r="F852" s="22" t="s">
        <v>28</v>
      </c>
      <c r="G852" s="22" t="s">
        <v>2927</v>
      </c>
      <c r="H852" s="89">
        <v>31.819302</v>
      </c>
      <c r="I852" s="89">
        <v>1049.737508</v>
      </c>
      <c r="J852" s="90">
        <f t="shared" si="95"/>
        <v>31.9905887941854</v>
      </c>
      <c r="K852" s="89">
        <v>848.092937</v>
      </c>
      <c r="L852" s="90">
        <f t="shared" si="96"/>
        <v>0.807909530274687</v>
      </c>
      <c r="M852" s="89">
        <v>811.333241</v>
      </c>
      <c r="N852" s="90">
        <f t="shared" si="97"/>
        <v>0.772891541758647</v>
      </c>
      <c r="O852" s="92">
        <v>811.333241</v>
      </c>
      <c r="P852" s="93">
        <v>811.333241</v>
      </c>
      <c r="Q852" s="95">
        <f t="shared" si="98"/>
        <v>0</v>
      </c>
      <c r="R852" s="90">
        <f t="shared" si="99"/>
        <v>0.772891541758647</v>
      </c>
      <c r="S852" s="90" t="s">
        <v>2928</v>
      </c>
      <c r="T852" s="22" t="s">
        <v>33</v>
      </c>
      <c r="U852" s="22" t="s">
        <v>2928</v>
      </c>
      <c r="V852" s="88" t="s">
        <v>1490</v>
      </c>
      <c r="W852" s="22" t="s">
        <v>33</v>
      </c>
      <c r="X852" s="22"/>
      <c r="Y852" s="22" t="s">
        <v>2748</v>
      </c>
      <c r="Z852" s="97"/>
    </row>
    <row r="853" s="14" customFormat="1" ht="18" customHeight="1" spans="1:26">
      <c r="A853" s="19">
        <v>850</v>
      </c>
      <c r="B853" s="22" t="s">
        <v>28</v>
      </c>
      <c r="C853" s="22" t="s">
        <v>28</v>
      </c>
      <c r="D853" s="22" t="s">
        <v>2929</v>
      </c>
      <c r="E853" s="88" t="s">
        <v>2930</v>
      </c>
      <c r="F853" s="22" t="s">
        <v>28</v>
      </c>
      <c r="G853" s="22" t="s">
        <v>266</v>
      </c>
      <c r="H853" s="89">
        <v>2188.238376</v>
      </c>
      <c r="I853" s="89">
        <v>3001.240864</v>
      </c>
      <c r="J853" s="90">
        <f t="shared" si="95"/>
        <v>0.371532871791661</v>
      </c>
      <c r="K853" s="89">
        <v>269.050039</v>
      </c>
      <c r="L853" s="90">
        <f t="shared" si="96"/>
        <v>0.0896462667249622</v>
      </c>
      <c r="M853" s="89">
        <v>239.293957</v>
      </c>
      <c r="N853" s="90">
        <f t="shared" si="97"/>
        <v>0.079731673612185</v>
      </c>
      <c r="O853" s="92">
        <v>239.293957</v>
      </c>
      <c r="P853" s="93">
        <v>239.293957</v>
      </c>
      <c r="Q853" s="95">
        <f t="shared" si="98"/>
        <v>0</v>
      </c>
      <c r="R853" s="90">
        <f t="shared" si="99"/>
        <v>0.079731673612185</v>
      </c>
      <c r="S853" s="90" t="s">
        <v>367</v>
      </c>
      <c r="T853" s="22" t="s">
        <v>33</v>
      </c>
      <c r="U853" s="22" t="s">
        <v>73</v>
      </c>
      <c r="V853" s="88" t="s">
        <v>52</v>
      </c>
      <c r="W853" s="22" t="s">
        <v>33</v>
      </c>
      <c r="X853" s="22"/>
      <c r="Y853" s="22" t="s">
        <v>2748</v>
      </c>
      <c r="Z853" s="97"/>
    </row>
    <row r="854" s="14" customFormat="1" ht="18" customHeight="1" spans="1:26">
      <c r="A854" s="19">
        <v>851</v>
      </c>
      <c r="B854" s="22" t="s">
        <v>28</v>
      </c>
      <c r="C854" s="22" t="s">
        <v>28</v>
      </c>
      <c r="D854" s="22" t="s">
        <v>2931</v>
      </c>
      <c r="E854" s="88" t="s">
        <v>2932</v>
      </c>
      <c r="F854" s="22" t="s">
        <v>28</v>
      </c>
      <c r="G854" s="22" t="s">
        <v>2933</v>
      </c>
      <c r="H854" s="89">
        <v>1821.254874</v>
      </c>
      <c r="I854" s="89">
        <v>2498.547115</v>
      </c>
      <c r="J854" s="90">
        <f t="shared" si="95"/>
        <v>0.371882184459153</v>
      </c>
      <c r="K854" s="89">
        <v>320.164646</v>
      </c>
      <c r="L854" s="90">
        <f t="shared" si="96"/>
        <v>0.128140327663983</v>
      </c>
      <c r="M854" s="89">
        <v>320.164646</v>
      </c>
      <c r="N854" s="90">
        <f t="shared" si="97"/>
        <v>0.128140327663983</v>
      </c>
      <c r="O854" s="92">
        <v>320.164646</v>
      </c>
      <c r="P854" s="93">
        <v>320.164646</v>
      </c>
      <c r="Q854" s="95">
        <f t="shared" si="98"/>
        <v>0</v>
      </c>
      <c r="R854" s="90">
        <f t="shared" si="99"/>
        <v>0.128140327663983</v>
      </c>
      <c r="S854" s="90" t="s">
        <v>474</v>
      </c>
      <c r="T854" s="22" t="s">
        <v>33</v>
      </c>
      <c r="U854" s="22" t="s">
        <v>474</v>
      </c>
      <c r="V854" s="88" t="s">
        <v>475</v>
      </c>
      <c r="W854" s="22" t="s">
        <v>33</v>
      </c>
      <c r="X854" s="22"/>
      <c r="Y854" s="22" t="s">
        <v>2748</v>
      </c>
      <c r="Z854" s="97"/>
    </row>
    <row r="855" s="14" customFormat="1" ht="18" customHeight="1" spans="1:26">
      <c r="A855" s="19">
        <v>852</v>
      </c>
      <c r="B855" s="22" t="s">
        <v>28</v>
      </c>
      <c r="C855" s="22" t="s">
        <v>28</v>
      </c>
      <c r="D855" s="22" t="s">
        <v>2934</v>
      </c>
      <c r="E855" s="88" t="s">
        <v>2935</v>
      </c>
      <c r="F855" s="22" t="s">
        <v>28</v>
      </c>
      <c r="G855" s="22" t="s">
        <v>844</v>
      </c>
      <c r="H855" s="89">
        <v>334.75624</v>
      </c>
      <c r="I855" s="89">
        <v>407.873025</v>
      </c>
      <c r="J855" s="90">
        <f t="shared" si="95"/>
        <v>0.218417989758757</v>
      </c>
      <c r="K855" s="89">
        <v>103.416316</v>
      </c>
      <c r="L855" s="90">
        <f t="shared" si="96"/>
        <v>0.253550270945229</v>
      </c>
      <c r="M855" s="89">
        <v>103.416316</v>
      </c>
      <c r="N855" s="90">
        <f t="shared" si="97"/>
        <v>0.253550270945229</v>
      </c>
      <c r="O855" s="92">
        <v>103.416316</v>
      </c>
      <c r="P855" s="93">
        <v>103.416316</v>
      </c>
      <c r="Q855" s="95">
        <f t="shared" si="98"/>
        <v>0</v>
      </c>
      <c r="R855" s="90">
        <f t="shared" si="99"/>
        <v>0.253550270945229</v>
      </c>
      <c r="S855" s="90" t="s">
        <v>578</v>
      </c>
      <c r="T855" s="22" t="s">
        <v>33</v>
      </c>
      <c r="U855" s="22" t="s">
        <v>578</v>
      </c>
      <c r="V855" s="88" t="s">
        <v>579</v>
      </c>
      <c r="W855" s="22" t="s">
        <v>33</v>
      </c>
      <c r="X855" s="22"/>
      <c r="Y855" s="22" t="s">
        <v>2748</v>
      </c>
      <c r="Z855" s="97"/>
    </row>
    <row r="856" s="14" customFormat="1" ht="18" customHeight="1" spans="1:26">
      <c r="A856" s="19">
        <v>853</v>
      </c>
      <c r="B856" s="22" t="s">
        <v>28</v>
      </c>
      <c r="C856" s="22" t="s">
        <v>28</v>
      </c>
      <c r="D856" s="22" t="s">
        <v>2936</v>
      </c>
      <c r="E856" s="88" t="s">
        <v>2937</v>
      </c>
      <c r="F856" s="22" t="s">
        <v>28</v>
      </c>
      <c r="G856" s="22" t="s">
        <v>72</v>
      </c>
      <c r="H856" s="89">
        <v>8169.085512</v>
      </c>
      <c r="I856" s="89">
        <v>19343.680146</v>
      </c>
      <c r="J856" s="90">
        <f t="shared" si="95"/>
        <v>1.36791255491022</v>
      </c>
      <c r="K856" s="89">
        <v>1036.342513</v>
      </c>
      <c r="L856" s="90">
        <f t="shared" si="96"/>
        <v>0.0535752506853925</v>
      </c>
      <c r="M856" s="89">
        <v>1036.342513</v>
      </c>
      <c r="N856" s="90">
        <f t="shared" si="97"/>
        <v>0.0535752506853925</v>
      </c>
      <c r="O856" s="92">
        <v>1036.342513</v>
      </c>
      <c r="P856" s="93">
        <v>1036.342513</v>
      </c>
      <c r="Q856" s="95">
        <f t="shared" si="98"/>
        <v>0</v>
      </c>
      <c r="R856" s="90">
        <f t="shared" si="99"/>
        <v>0.0535752506853925</v>
      </c>
      <c r="S856" s="90" t="s">
        <v>358</v>
      </c>
      <c r="T856" s="22" t="s">
        <v>33</v>
      </c>
      <c r="U856" s="22" t="s">
        <v>188</v>
      </c>
      <c r="V856" s="88" t="s">
        <v>253</v>
      </c>
      <c r="W856" s="22" t="s">
        <v>33</v>
      </c>
      <c r="X856" s="22"/>
      <c r="Y856" s="22" t="s">
        <v>2748</v>
      </c>
      <c r="Z856" s="97"/>
    </row>
    <row r="857" s="14" customFormat="1" ht="18" customHeight="1" spans="1:26">
      <c r="A857" s="19">
        <v>854</v>
      </c>
      <c r="B857" s="22" t="s">
        <v>33</v>
      </c>
      <c r="C857" s="22" t="s">
        <v>54</v>
      </c>
      <c r="D857" s="22" t="s">
        <v>2938</v>
      </c>
      <c r="E857" s="88" t="s">
        <v>2939</v>
      </c>
      <c r="F857" s="22" t="s">
        <v>28</v>
      </c>
      <c r="G857" s="22" t="s">
        <v>2111</v>
      </c>
      <c r="H857" s="89">
        <v>301.917162</v>
      </c>
      <c r="I857" s="89">
        <v>372.760441</v>
      </c>
      <c r="J857" s="90">
        <f t="shared" si="95"/>
        <v>0.234644756630297</v>
      </c>
      <c r="K857" s="89">
        <v>88.244364</v>
      </c>
      <c r="L857" s="90">
        <f t="shared" si="96"/>
        <v>0.236732105379176</v>
      </c>
      <c r="M857" s="89">
        <v>88.244364</v>
      </c>
      <c r="N857" s="90">
        <f t="shared" si="97"/>
        <v>0.236732105379176</v>
      </c>
      <c r="O857" s="92">
        <v>88.244364</v>
      </c>
      <c r="P857" s="93">
        <v>88.244364</v>
      </c>
      <c r="Q857" s="95">
        <f t="shared" si="98"/>
        <v>0</v>
      </c>
      <c r="R857" s="90">
        <f t="shared" si="99"/>
        <v>0.236732105379176</v>
      </c>
      <c r="S857" s="90" t="s">
        <v>1200</v>
      </c>
      <c r="T857" s="98" t="s">
        <v>28</v>
      </c>
      <c r="U857" s="22" t="s">
        <v>1200</v>
      </c>
      <c r="V857" s="88" t="s">
        <v>1137</v>
      </c>
      <c r="W857" s="67" t="s">
        <v>28</v>
      </c>
      <c r="X857" s="22" t="s">
        <v>2784</v>
      </c>
      <c r="Y857" s="22" t="s">
        <v>2748</v>
      </c>
      <c r="Z857" s="97" t="s">
        <v>1059</v>
      </c>
    </row>
    <row r="858" s="14" customFormat="1" ht="18" customHeight="1" spans="1:26">
      <c r="A858" s="19">
        <v>855</v>
      </c>
      <c r="B858" s="22" t="s">
        <v>28</v>
      </c>
      <c r="C858" s="22" t="s">
        <v>28</v>
      </c>
      <c r="D858" s="22" t="s">
        <v>2940</v>
      </c>
      <c r="E858" s="88" t="s">
        <v>2941</v>
      </c>
      <c r="F858" s="22" t="s">
        <v>28</v>
      </c>
      <c r="G858" s="22" t="s">
        <v>2942</v>
      </c>
      <c r="H858" s="89">
        <v>441.461625</v>
      </c>
      <c r="I858" s="89">
        <v>1071.584639</v>
      </c>
      <c r="J858" s="90">
        <f t="shared" si="95"/>
        <v>1.42735626001467</v>
      </c>
      <c r="K858" s="89">
        <v>556.288865</v>
      </c>
      <c r="L858" s="90">
        <f t="shared" si="96"/>
        <v>0.51912732298881</v>
      </c>
      <c r="M858" s="89">
        <v>501.285873</v>
      </c>
      <c r="N858" s="90">
        <f t="shared" si="97"/>
        <v>0.46779867381059</v>
      </c>
      <c r="O858" s="92">
        <v>501.285873</v>
      </c>
      <c r="P858" s="93">
        <v>501.285873</v>
      </c>
      <c r="Q858" s="95">
        <f t="shared" si="98"/>
        <v>0</v>
      </c>
      <c r="R858" s="90">
        <f t="shared" si="99"/>
        <v>0.46779867381059</v>
      </c>
      <c r="S858" s="90" t="s">
        <v>80</v>
      </c>
      <c r="T858" s="22" t="s">
        <v>33</v>
      </c>
      <c r="U858" s="22" t="s">
        <v>2943</v>
      </c>
      <c r="V858" s="88" t="s">
        <v>2944</v>
      </c>
      <c r="W858" s="22" t="s">
        <v>33</v>
      </c>
      <c r="X858" s="22"/>
      <c r="Y858" s="22" t="s">
        <v>2748</v>
      </c>
      <c r="Z858" s="97"/>
    </row>
    <row r="859" s="14" customFormat="1" ht="18" customHeight="1" spans="1:26">
      <c r="A859" s="19">
        <v>856</v>
      </c>
      <c r="B859" s="22" t="s">
        <v>28</v>
      </c>
      <c r="C859" s="22" t="s">
        <v>28</v>
      </c>
      <c r="D859" s="22" t="s">
        <v>2945</v>
      </c>
      <c r="E859" s="88" t="s">
        <v>2946</v>
      </c>
      <c r="F859" s="22" t="s">
        <v>28</v>
      </c>
      <c r="G859" s="22" t="s">
        <v>844</v>
      </c>
      <c r="H859" s="89">
        <v>100.051</v>
      </c>
      <c r="I859" s="89">
        <v>150.02</v>
      </c>
      <c r="J859" s="90">
        <f t="shared" si="95"/>
        <v>0.499435288003118</v>
      </c>
      <c r="K859" s="89">
        <v>14.89536</v>
      </c>
      <c r="L859" s="90">
        <f t="shared" si="96"/>
        <v>0.0992891614451406</v>
      </c>
      <c r="M859" s="89">
        <v>14.89536</v>
      </c>
      <c r="N859" s="90">
        <f t="shared" si="97"/>
        <v>0.0992891614451406</v>
      </c>
      <c r="O859" s="92">
        <v>14.89536</v>
      </c>
      <c r="P859" s="93">
        <v>14.89536</v>
      </c>
      <c r="Q859" s="95">
        <f t="shared" si="98"/>
        <v>0</v>
      </c>
      <c r="R859" s="90">
        <f t="shared" si="99"/>
        <v>0.0992891614451406</v>
      </c>
      <c r="S859" s="90" t="s">
        <v>2947</v>
      </c>
      <c r="T859" s="22" t="s">
        <v>33</v>
      </c>
      <c r="U859" s="22" t="s">
        <v>2947</v>
      </c>
      <c r="V859" s="88" t="s">
        <v>2948</v>
      </c>
      <c r="W859" s="22" t="s">
        <v>33</v>
      </c>
      <c r="X859" s="22"/>
      <c r="Y859" s="22" t="s">
        <v>2748</v>
      </c>
      <c r="Z859" s="97"/>
    </row>
    <row r="860" s="14" customFormat="1" ht="18" customHeight="1" spans="1:26">
      <c r="A860" s="19">
        <v>857</v>
      </c>
      <c r="B860" s="22" t="s">
        <v>28</v>
      </c>
      <c r="C860" s="22" t="s">
        <v>28</v>
      </c>
      <c r="D860" s="22" t="s">
        <v>2949</v>
      </c>
      <c r="E860" s="88" t="s">
        <v>2950</v>
      </c>
      <c r="F860" s="22" t="s">
        <v>28</v>
      </c>
      <c r="G860" s="22" t="s">
        <v>844</v>
      </c>
      <c r="H860" s="89">
        <v>81.898031</v>
      </c>
      <c r="I860" s="89">
        <v>458.233707</v>
      </c>
      <c r="J860" s="90">
        <f t="shared" si="95"/>
        <v>4.5951736739556</v>
      </c>
      <c r="K860" s="89">
        <v>341.722047</v>
      </c>
      <c r="L860" s="90">
        <f t="shared" si="96"/>
        <v>0.745737473651191</v>
      </c>
      <c r="M860" s="89">
        <v>282.812548</v>
      </c>
      <c r="N860" s="90">
        <f t="shared" si="97"/>
        <v>0.617179713494974</v>
      </c>
      <c r="O860" s="92">
        <v>282.812548</v>
      </c>
      <c r="P860" s="93">
        <v>282.812548</v>
      </c>
      <c r="Q860" s="95">
        <f t="shared" si="98"/>
        <v>0</v>
      </c>
      <c r="R860" s="90">
        <f t="shared" si="99"/>
        <v>0.617179713494974</v>
      </c>
      <c r="S860" s="90" t="s">
        <v>80</v>
      </c>
      <c r="T860" s="22" t="s">
        <v>33</v>
      </c>
      <c r="U860" s="22" t="s">
        <v>556</v>
      </c>
      <c r="V860" s="88" t="s">
        <v>557</v>
      </c>
      <c r="W860" s="22" t="s">
        <v>33</v>
      </c>
      <c r="X860" s="22"/>
      <c r="Y860" s="22" t="s">
        <v>2748</v>
      </c>
      <c r="Z860" s="97"/>
    </row>
    <row r="861" s="14" customFormat="1" ht="18" customHeight="1" spans="1:26">
      <c r="A861" s="19">
        <v>858</v>
      </c>
      <c r="B861" s="22" t="s">
        <v>28</v>
      </c>
      <c r="C861" s="22" t="s">
        <v>28</v>
      </c>
      <c r="D861" s="22" t="s">
        <v>2951</v>
      </c>
      <c r="E861" s="88" t="s">
        <v>2952</v>
      </c>
      <c r="F861" s="22" t="s">
        <v>28</v>
      </c>
      <c r="G861" s="22" t="s">
        <v>974</v>
      </c>
      <c r="H861" s="89">
        <v>109.798209</v>
      </c>
      <c r="I861" s="89">
        <v>219.067079</v>
      </c>
      <c r="J861" s="90">
        <f t="shared" si="95"/>
        <v>0.995178983292888</v>
      </c>
      <c r="K861" s="89">
        <v>169.264493</v>
      </c>
      <c r="L861" s="90">
        <f t="shared" si="96"/>
        <v>0.77266056484918</v>
      </c>
      <c r="M861" s="89">
        <v>145.688918</v>
      </c>
      <c r="N861" s="90">
        <f t="shared" si="97"/>
        <v>0.665042500521039</v>
      </c>
      <c r="O861" s="92">
        <v>145.688918</v>
      </c>
      <c r="P861" s="93">
        <v>145.688918</v>
      </c>
      <c r="Q861" s="95">
        <f t="shared" si="98"/>
        <v>0</v>
      </c>
      <c r="R861" s="90">
        <f t="shared" si="99"/>
        <v>0.665042500521039</v>
      </c>
      <c r="S861" s="90" t="s">
        <v>163</v>
      </c>
      <c r="T861" s="22" t="s">
        <v>33</v>
      </c>
      <c r="U861" s="22" t="s">
        <v>168</v>
      </c>
      <c r="V861" s="88" t="s">
        <v>112</v>
      </c>
      <c r="W861" s="22" t="s">
        <v>33</v>
      </c>
      <c r="X861" s="22"/>
      <c r="Y861" s="22" t="s">
        <v>2748</v>
      </c>
      <c r="Z861" s="97"/>
    </row>
    <row r="862" s="14" customFormat="1" ht="18" customHeight="1" spans="1:26">
      <c r="A862" s="19">
        <v>859</v>
      </c>
      <c r="B862" s="22" t="s">
        <v>28</v>
      </c>
      <c r="C862" s="22" t="s">
        <v>28</v>
      </c>
      <c r="D862" s="22" t="s">
        <v>2953</v>
      </c>
      <c r="E862" s="88" t="s">
        <v>2954</v>
      </c>
      <c r="F862" s="22" t="s">
        <v>28</v>
      </c>
      <c r="G862" s="22" t="s">
        <v>45</v>
      </c>
      <c r="H862" s="89">
        <v>197.543823</v>
      </c>
      <c r="I862" s="89">
        <v>244.228621</v>
      </c>
      <c r="J862" s="90">
        <f t="shared" si="95"/>
        <v>0.236326285940108</v>
      </c>
      <c r="K862" s="89">
        <v>46.65828</v>
      </c>
      <c r="L862" s="90">
        <f t="shared" si="96"/>
        <v>0.191043456778147</v>
      </c>
      <c r="M862" s="89">
        <v>45.209284</v>
      </c>
      <c r="N862" s="90">
        <f t="shared" si="97"/>
        <v>0.185110507584613</v>
      </c>
      <c r="O862" s="92">
        <v>45.209284</v>
      </c>
      <c r="P862" s="93">
        <v>45.209284</v>
      </c>
      <c r="Q862" s="95">
        <f t="shared" si="98"/>
        <v>0</v>
      </c>
      <c r="R862" s="90">
        <f t="shared" si="99"/>
        <v>0.185110507584613</v>
      </c>
      <c r="S862" s="90" t="s">
        <v>80</v>
      </c>
      <c r="T862" s="22" t="s">
        <v>33</v>
      </c>
      <c r="U862" s="22" t="s">
        <v>552</v>
      </c>
      <c r="V862" s="88" t="s">
        <v>553</v>
      </c>
      <c r="W862" s="22" t="s">
        <v>33</v>
      </c>
      <c r="X862" s="22"/>
      <c r="Y862" s="22" t="s">
        <v>2748</v>
      </c>
      <c r="Z862" s="97"/>
    </row>
    <row r="863" s="14" customFormat="1" ht="18" customHeight="1" spans="1:26">
      <c r="A863" s="19">
        <v>860</v>
      </c>
      <c r="B863" s="22" t="s">
        <v>28</v>
      </c>
      <c r="C863" s="22" t="s">
        <v>28</v>
      </c>
      <c r="D863" s="22" t="s">
        <v>2955</v>
      </c>
      <c r="E863" s="88" t="s">
        <v>2956</v>
      </c>
      <c r="F863" s="22" t="s">
        <v>28</v>
      </c>
      <c r="G863" s="22" t="s">
        <v>2957</v>
      </c>
      <c r="H863" s="89">
        <v>2561.773132</v>
      </c>
      <c r="I863" s="89">
        <v>5701.815606</v>
      </c>
      <c r="J863" s="90">
        <f t="shared" si="95"/>
        <v>1.2257301143402</v>
      </c>
      <c r="K863" s="89">
        <v>2988.26916</v>
      </c>
      <c r="L863" s="90">
        <f t="shared" si="96"/>
        <v>0.524090810101866</v>
      </c>
      <c r="M863" s="89">
        <v>1361.777294</v>
      </c>
      <c r="N863" s="90">
        <f t="shared" si="97"/>
        <v>0.238832222593626</v>
      </c>
      <c r="O863" s="92">
        <v>1361.777294</v>
      </c>
      <c r="P863" s="93">
        <v>1361.777294</v>
      </c>
      <c r="Q863" s="95">
        <f t="shared" si="98"/>
        <v>0</v>
      </c>
      <c r="R863" s="90">
        <f t="shared" si="99"/>
        <v>0.238832222593626</v>
      </c>
      <c r="S863" s="90" t="s">
        <v>788</v>
      </c>
      <c r="T863" s="22" t="s">
        <v>33</v>
      </c>
      <c r="U863" s="22" t="s">
        <v>788</v>
      </c>
      <c r="V863" s="88" t="s">
        <v>1086</v>
      </c>
      <c r="W863" s="22" t="s">
        <v>33</v>
      </c>
      <c r="X863" s="22"/>
      <c r="Y863" s="22" t="s">
        <v>2748</v>
      </c>
      <c r="Z863" s="97"/>
    </row>
    <row r="864" s="14" customFormat="1" ht="18" customHeight="1" spans="1:26">
      <c r="A864" s="19">
        <v>861</v>
      </c>
      <c r="B864" s="22" t="s">
        <v>28</v>
      </c>
      <c r="C864" s="22" t="s">
        <v>28</v>
      </c>
      <c r="D864" s="22" t="s">
        <v>2958</v>
      </c>
      <c r="E864" s="88" t="s">
        <v>2959</v>
      </c>
      <c r="F864" s="22" t="s">
        <v>28</v>
      </c>
      <c r="G864" s="22" t="s">
        <v>92</v>
      </c>
      <c r="H864" s="89">
        <v>5243.55529</v>
      </c>
      <c r="I864" s="89">
        <v>48205.394383</v>
      </c>
      <c r="J864" s="90">
        <f t="shared" si="95"/>
        <v>8.19326520212968</v>
      </c>
      <c r="K864" s="89">
        <v>6493.884533</v>
      </c>
      <c r="L864" s="90">
        <f t="shared" si="96"/>
        <v>0.134712818266873</v>
      </c>
      <c r="M864" s="89">
        <v>6114.334937</v>
      </c>
      <c r="N864" s="90">
        <f t="shared" si="97"/>
        <v>0.126839226506905</v>
      </c>
      <c r="O864" s="92">
        <v>6114.334937</v>
      </c>
      <c r="P864" s="93">
        <v>6114.334937</v>
      </c>
      <c r="Q864" s="95">
        <f t="shared" si="98"/>
        <v>0</v>
      </c>
      <c r="R864" s="90">
        <f t="shared" si="99"/>
        <v>0.126839226506905</v>
      </c>
      <c r="S864" s="90" t="s">
        <v>230</v>
      </c>
      <c r="T864" s="99" t="s">
        <v>33</v>
      </c>
      <c r="U864" s="22" t="s">
        <v>230</v>
      </c>
      <c r="V864" s="88" t="s">
        <v>231</v>
      </c>
      <c r="W864" s="22" t="s">
        <v>33</v>
      </c>
      <c r="X864" s="22"/>
      <c r="Y864" s="22" t="s">
        <v>2748</v>
      </c>
      <c r="Z864" s="97"/>
    </row>
    <row r="865" s="14" customFormat="1" ht="18" customHeight="1" spans="1:26">
      <c r="A865" s="19">
        <v>862</v>
      </c>
      <c r="B865" s="22" t="s">
        <v>28</v>
      </c>
      <c r="C865" s="22" t="s">
        <v>28</v>
      </c>
      <c r="D865" s="22" t="s">
        <v>2960</v>
      </c>
      <c r="E865" s="88" t="s">
        <v>2961</v>
      </c>
      <c r="F865" s="22" t="s">
        <v>28</v>
      </c>
      <c r="G865" s="22" t="s">
        <v>266</v>
      </c>
      <c r="H865" s="89">
        <v>208.010324</v>
      </c>
      <c r="I865" s="89">
        <v>276.754684</v>
      </c>
      <c r="J865" s="90">
        <f t="shared" si="95"/>
        <v>0.330485327257122</v>
      </c>
      <c r="K865" s="89">
        <v>102.708827</v>
      </c>
      <c r="L865" s="90">
        <f t="shared" si="96"/>
        <v>0.371118658284389</v>
      </c>
      <c r="M865" s="89">
        <v>101.993147</v>
      </c>
      <c r="N865" s="90">
        <f t="shared" si="97"/>
        <v>0.368532685791869</v>
      </c>
      <c r="O865" s="92">
        <v>101.993147</v>
      </c>
      <c r="P865" s="93">
        <v>101.993147</v>
      </c>
      <c r="Q865" s="95">
        <f t="shared" si="98"/>
        <v>0</v>
      </c>
      <c r="R865" s="90">
        <f t="shared" si="99"/>
        <v>0.368532685791869</v>
      </c>
      <c r="S865" s="90" t="s">
        <v>80</v>
      </c>
      <c r="T865" s="22" t="s">
        <v>33</v>
      </c>
      <c r="U865" s="22" t="s">
        <v>80</v>
      </c>
      <c r="V865" s="88" t="s">
        <v>81</v>
      </c>
      <c r="W865" s="22" t="s">
        <v>33</v>
      </c>
      <c r="X865" s="22"/>
      <c r="Y865" s="22" t="s">
        <v>2748</v>
      </c>
      <c r="Z865" s="97"/>
    </row>
    <row r="866" s="14" customFormat="1" ht="18" customHeight="1" spans="1:26">
      <c r="A866" s="19">
        <v>863</v>
      </c>
      <c r="B866" s="22" t="s">
        <v>28</v>
      </c>
      <c r="C866" s="22" t="s">
        <v>28</v>
      </c>
      <c r="D866" s="22" t="s">
        <v>2962</v>
      </c>
      <c r="E866" s="88" t="s">
        <v>2963</v>
      </c>
      <c r="F866" s="22" t="s">
        <v>28</v>
      </c>
      <c r="G866" s="22" t="s">
        <v>2964</v>
      </c>
      <c r="H866" s="89">
        <v>7427.983764</v>
      </c>
      <c r="I866" s="89">
        <v>11570.790971</v>
      </c>
      <c r="J866" s="90">
        <f t="shared" si="95"/>
        <v>0.557729706825461</v>
      </c>
      <c r="K866" s="89">
        <v>1596.554144</v>
      </c>
      <c r="L866" s="90">
        <f t="shared" si="96"/>
        <v>0.137981417865162</v>
      </c>
      <c r="M866" s="89">
        <v>1372.751553</v>
      </c>
      <c r="N866" s="90">
        <f t="shared" si="97"/>
        <v>0.11863938744037</v>
      </c>
      <c r="O866" s="92">
        <v>1372.751553</v>
      </c>
      <c r="P866" s="93">
        <v>1372.751553</v>
      </c>
      <c r="Q866" s="95">
        <f t="shared" si="98"/>
        <v>0</v>
      </c>
      <c r="R866" s="90">
        <f t="shared" si="99"/>
        <v>0.11863938744037</v>
      </c>
      <c r="S866" s="90" t="s">
        <v>188</v>
      </c>
      <c r="T866" s="22" t="s">
        <v>33</v>
      </c>
      <c r="U866" s="22" t="s">
        <v>188</v>
      </c>
      <c r="V866" s="88" t="s">
        <v>253</v>
      </c>
      <c r="W866" s="22" t="s">
        <v>33</v>
      </c>
      <c r="X866" s="22"/>
      <c r="Y866" s="22" t="s">
        <v>2748</v>
      </c>
      <c r="Z866" s="97"/>
    </row>
    <row r="867" s="14" customFormat="1" ht="18" customHeight="1" spans="1:26">
      <c r="A867" s="19">
        <v>864</v>
      </c>
      <c r="B867" s="22" t="s">
        <v>28</v>
      </c>
      <c r="C867" s="22" t="s">
        <v>28</v>
      </c>
      <c r="D867" s="22" t="s">
        <v>2965</v>
      </c>
      <c r="E867" s="88" t="s">
        <v>2966</v>
      </c>
      <c r="F867" s="22" t="s">
        <v>28</v>
      </c>
      <c r="G867" s="22" t="s">
        <v>154</v>
      </c>
      <c r="H867" s="89">
        <v>281.374885</v>
      </c>
      <c r="I867" s="89">
        <v>3157.945307</v>
      </c>
      <c r="J867" s="90">
        <f t="shared" si="95"/>
        <v>10.2232664510907</v>
      </c>
      <c r="K867" s="89">
        <v>318.730703</v>
      </c>
      <c r="L867" s="90">
        <f t="shared" si="96"/>
        <v>0.100929773005724</v>
      </c>
      <c r="M867" s="89">
        <v>316.918703</v>
      </c>
      <c r="N867" s="90">
        <f t="shared" si="97"/>
        <v>0.100355982194343</v>
      </c>
      <c r="O867" s="92">
        <v>316.918703</v>
      </c>
      <c r="P867" s="93">
        <v>316.918703</v>
      </c>
      <c r="Q867" s="95">
        <f t="shared" si="98"/>
        <v>0</v>
      </c>
      <c r="R867" s="90">
        <f t="shared" si="99"/>
        <v>0.100355982194343</v>
      </c>
      <c r="S867" s="90" t="s">
        <v>419</v>
      </c>
      <c r="T867" s="22" t="s">
        <v>33</v>
      </c>
      <c r="U867" s="22" t="s">
        <v>419</v>
      </c>
      <c r="V867" s="88" t="s">
        <v>240</v>
      </c>
      <c r="W867" s="22" t="s">
        <v>33</v>
      </c>
      <c r="X867" s="22"/>
      <c r="Y867" s="22" t="s">
        <v>2748</v>
      </c>
      <c r="Z867" s="97"/>
    </row>
    <row r="868" s="14" customFormat="1" ht="18" customHeight="1" spans="1:26">
      <c r="A868" s="19">
        <v>865</v>
      </c>
      <c r="B868" s="22" t="s">
        <v>54</v>
      </c>
      <c r="C868" s="22" t="s">
        <v>54</v>
      </c>
      <c r="D868" s="22" t="s">
        <v>2967</v>
      </c>
      <c r="E868" s="88" t="s">
        <v>2968</v>
      </c>
      <c r="F868" s="22" t="s">
        <v>28</v>
      </c>
      <c r="G868" s="22" t="s">
        <v>129</v>
      </c>
      <c r="H868" s="89">
        <v>3783.957516</v>
      </c>
      <c r="I868" s="89">
        <v>9064.25738</v>
      </c>
      <c r="J868" s="90">
        <f t="shared" si="95"/>
        <v>1.39544374947998</v>
      </c>
      <c r="K868" s="89">
        <v>507.824682</v>
      </c>
      <c r="L868" s="90">
        <f t="shared" si="96"/>
        <v>0.0560249627421767</v>
      </c>
      <c r="M868" s="89">
        <v>507.824682</v>
      </c>
      <c r="N868" s="90">
        <f t="shared" si="97"/>
        <v>0.0560249627421767</v>
      </c>
      <c r="O868" s="92">
        <v>507.824682</v>
      </c>
      <c r="P868" s="93">
        <v>507.824682</v>
      </c>
      <c r="Q868" s="95">
        <f t="shared" si="98"/>
        <v>0</v>
      </c>
      <c r="R868" s="90">
        <f t="shared" si="99"/>
        <v>0.0560249627421767</v>
      </c>
      <c r="S868" s="90" t="s">
        <v>354</v>
      </c>
      <c r="T868" s="22" t="s">
        <v>33</v>
      </c>
      <c r="U868" s="22" t="s">
        <v>183</v>
      </c>
      <c r="V868" s="88" t="s">
        <v>184</v>
      </c>
      <c r="W868" s="22" t="s">
        <v>33</v>
      </c>
      <c r="X868" s="22" t="s">
        <v>2835</v>
      </c>
      <c r="Y868" s="22" t="s">
        <v>2748</v>
      </c>
      <c r="Z868" s="97" t="s">
        <v>2836</v>
      </c>
    </row>
    <row r="869" s="14" customFormat="1" ht="18" customHeight="1" spans="1:26">
      <c r="A869" s="19">
        <v>866</v>
      </c>
      <c r="B869" s="22" t="s">
        <v>28</v>
      </c>
      <c r="C869" s="22" t="s">
        <v>28</v>
      </c>
      <c r="D869" s="22" t="s">
        <v>2969</v>
      </c>
      <c r="E869" s="88" t="s">
        <v>2970</v>
      </c>
      <c r="F869" s="22" t="s">
        <v>28</v>
      </c>
      <c r="G869" s="22" t="s">
        <v>616</v>
      </c>
      <c r="H869" s="89">
        <v>3885.551821</v>
      </c>
      <c r="I869" s="89">
        <v>6666.055619</v>
      </c>
      <c r="J869" s="90">
        <f t="shared" si="95"/>
        <v>0.715600750187498</v>
      </c>
      <c r="K869" s="89">
        <v>400.523916</v>
      </c>
      <c r="L869" s="90">
        <f t="shared" si="96"/>
        <v>0.0600840945368656</v>
      </c>
      <c r="M869" s="89">
        <v>400.523916</v>
      </c>
      <c r="N869" s="90">
        <f t="shared" si="97"/>
        <v>0.0600840945368656</v>
      </c>
      <c r="O869" s="92">
        <v>400.523916</v>
      </c>
      <c r="P869" s="93">
        <v>400.523916</v>
      </c>
      <c r="Q869" s="95">
        <f t="shared" si="98"/>
        <v>0</v>
      </c>
      <c r="R869" s="90">
        <f t="shared" si="99"/>
        <v>0.0600840945368656</v>
      </c>
      <c r="S869" s="90" t="s">
        <v>1333</v>
      </c>
      <c r="T869" s="22" t="s">
        <v>33</v>
      </c>
      <c r="U869" s="22" t="s">
        <v>1333</v>
      </c>
      <c r="V869" s="88" t="s">
        <v>1334</v>
      </c>
      <c r="W869" s="22" t="s">
        <v>33</v>
      </c>
      <c r="X869" s="22"/>
      <c r="Y869" s="22" t="s">
        <v>2748</v>
      </c>
      <c r="Z869" s="97"/>
    </row>
    <row r="870" s="14" customFormat="1" ht="18" customHeight="1" spans="1:26">
      <c r="A870" s="19">
        <v>867</v>
      </c>
      <c r="B870" s="22" t="s">
        <v>28</v>
      </c>
      <c r="C870" s="22" t="s">
        <v>28</v>
      </c>
      <c r="D870" s="22" t="s">
        <v>2971</v>
      </c>
      <c r="E870" s="88" t="s">
        <v>2972</v>
      </c>
      <c r="F870" s="22" t="s">
        <v>28</v>
      </c>
      <c r="G870" s="22" t="s">
        <v>2973</v>
      </c>
      <c r="H870" s="89">
        <v>3140.148924</v>
      </c>
      <c r="I870" s="89">
        <v>5600.775355</v>
      </c>
      <c r="J870" s="90">
        <f t="shared" si="95"/>
        <v>0.783601826076959</v>
      </c>
      <c r="K870" s="89">
        <v>435.731464</v>
      </c>
      <c r="L870" s="90">
        <f t="shared" si="96"/>
        <v>0.0777984183227431</v>
      </c>
      <c r="M870" s="89">
        <v>303.473809</v>
      </c>
      <c r="N870" s="90">
        <f t="shared" si="97"/>
        <v>0.0541842494591537</v>
      </c>
      <c r="O870" s="92">
        <v>303.473809</v>
      </c>
      <c r="P870" s="93">
        <v>303.473809</v>
      </c>
      <c r="Q870" s="95">
        <f t="shared" si="98"/>
        <v>0</v>
      </c>
      <c r="R870" s="90">
        <f t="shared" si="99"/>
        <v>0.0541842494591537</v>
      </c>
      <c r="S870" s="90" t="s">
        <v>279</v>
      </c>
      <c r="T870" s="22" t="s">
        <v>33</v>
      </c>
      <c r="U870" s="22" t="s">
        <v>279</v>
      </c>
      <c r="V870" s="88" t="s">
        <v>280</v>
      </c>
      <c r="W870" s="22" t="s">
        <v>33</v>
      </c>
      <c r="X870" s="22"/>
      <c r="Y870" s="22" t="s">
        <v>2748</v>
      </c>
      <c r="Z870" s="97"/>
    </row>
    <row r="871" s="14" customFormat="1" ht="18" customHeight="1" spans="1:26">
      <c r="A871" s="19">
        <v>868</v>
      </c>
      <c r="B871" s="22" t="s">
        <v>54</v>
      </c>
      <c r="C871" s="22" t="s">
        <v>54</v>
      </c>
      <c r="D871" s="22" t="s">
        <v>2974</v>
      </c>
      <c r="E871" s="88" t="s">
        <v>2975</v>
      </c>
      <c r="F871" s="22" t="s">
        <v>28</v>
      </c>
      <c r="G871" s="22" t="s">
        <v>2155</v>
      </c>
      <c r="H871" s="89">
        <v>2209.531656</v>
      </c>
      <c r="I871" s="89">
        <v>3247.822666</v>
      </c>
      <c r="J871" s="90">
        <f t="shared" si="95"/>
        <v>0.469914521107001</v>
      </c>
      <c r="K871" s="89">
        <v>175.026075</v>
      </c>
      <c r="L871" s="90">
        <f t="shared" si="96"/>
        <v>0.0538902806585684</v>
      </c>
      <c r="M871" s="89">
        <v>175.026075</v>
      </c>
      <c r="N871" s="90">
        <f t="shared" si="97"/>
        <v>0.0538902806585684</v>
      </c>
      <c r="O871" s="92">
        <v>175.026075</v>
      </c>
      <c r="P871" s="93">
        <v>175.026075</v>
      </c>
      <c r="Q871" s="95">
        <f t="shared" si="98"/>
        <v>0</v>
      </c>
      <c r="R871" s="90">
        <f t="shared" si="99"/>
        <v>0.0538902806585684</v>
      </c>
      <c r="S871" s="90" t="s">
        <v>179</v>
      </c>
      <c r="T871" s="22" t="s">
        <v>33</v>
      </c>
      <c r="U871" s="90" t="s">
        <v>179</v>
      </c>
      <c r="V871" s="88" t="s">
        <v>180</v>
      </c>
      <c r="W871" s="22" t="s">
        <v>33</v>
      </c>
      <c r="X871" s="22" t="s">
        <v>2976</v>
      </c>
      <c r="Y871" s="22" t="s">
        <v>2748</v>
      </c>
      <c r="Z871" s="97" t="s">
        <v>2788</v>
      </c>
    </row>
    <row r="872" s="14" customFormat="1" ht="18" customHeight="1" spans="1:26">
      <c r="A872" s="19">
        <v>869</v>
      </c>
      <c r="B872" s="22" t="s">
        <v>54</v>
      </c>
      <c r="C872" s="22" t="s">
        <v>54</v>
      </c>
      <c r="D872" s="22" t="s">
        <v>2977</v>
      </c>
      <c r="E872" s="88" t="s">
        <v>2978</v>
      </c>
      <c r="F872" s="22" t="s">
        <v>28</v>
      </c>
      <c r="G872" s="22" t="s">
        <v>2797</v>
      </c>
      <c r="H872" s="89">
        <v>2099.233277</v>
      </c>
      <c r="I872" s="89">
        <v>2729.010822</v>
      </c>
      <c r="J872" s="90">
        <f t="shared" si="95"/>
        <v>0.300003602219955</v>
      </c>
      <c r="K872" s="89">
        <v>148.856839</v>
      </c>
      <c r="L872" s="90">
        <f t="shared" si="96"/>
        <v>0.054546078674363</v>
      </c>
      <c r="M872" s="89">
        <v>148.856839</v>
      </c>
      <c r="N872" s="90">
        <f t="shared" si="97"/>
        <v>0.054546078674363</v>
      </c>
      <c r="O872" s="92">
        <v>148.856839</v>
      </c>
      <c r="P872" s="93">
        <v>148.856839</v>
      </c>
      <c r="Q872" s="95">
        <f t="shared" si="98"/>
        <v>0</v>
      </c>
      <c r="R872" s="90">
        <f t="shared" si="99"/>
        <v>0.054546078674363</v>
      </c>
      <c r="S872" s="90" t="s">
        <v>179</v>
      </c>
      <c r="T872" s="22" t="s">
        <v>33</v>
      </c>
      <c r="U872" s="90" t="s">
        <v>179</v>
      </c>
      <c r="V872" s="88" t="s">
        <v>180</v>
      </c>
      <c r="W872" s="22" t="s">
        <v>33</v>
      </c>
      <c r="X872" s="22" t="s">
        <v>2976</v>
      </c>
      <c r="Y872" s="22" t="s">
        <v>2748</v>
      </c>
      <c r="Z872" s="97" t="s">
        <v>2788</v>
      </c>
    </row>
    <row r="873" s="14" customFormat="1" ht="18" customHeight="1" spans="1:26">
      <c r="A873" s="19">
        <v>870</v>
      </c>
      <c r="B873" s="22" t="s">
        <v>28</v>
      </c>
      <c r="C873" s="22" t="s">
        <v>28</v>
      </c>
      <c r="D873" s="22" t="s">
        <v>2979</v>
      </c>
      <c r="E873" s="88" t="s">
        <v>2980</v>
      </c>
      <c r="F873" s="22" t="s">
        <v>28</v>
      </c>
      <c r="G873" s="22" t="s">
        <v>2797</v>
      </c>
      <c r="H873" s="89">
        <v>29736.279604</v>
      </c>
      <c r="I873" s="89">
        <v>37297.32815</v>
      </c>
      <c r="J873" s="90">
        <f t="shared" si="95"/>
        <v>0.254270159101642</v>
      </c>
      <c r="K873" s="89">
        <v>1870.161489</v>
      </c>
      <c r="L873" s="90">
        <f t="shared" si="96"/>
        <v>0.0501419694590107</v>
      </c>
      <c r="M873" s="89">
        <v>1870.161489</v>
      </c>
      <c r="N873" s="90">
        <f t="shared" si="97"/>
        <v>0.0501419694590107</v>
      </c>
      <c r="O873" s="92">
        <v>1870.161489</v>
      </c>
      <c r="P873" s="93">
        <v>1870.161489</v>
      </c>
      <c r="Q873" s="95">
        <f t="shared" si="98"/>
        <v>0</v>
      </c>
      <c r="R873" s="90">
        <f t="shared" si="99"/>
        <v>0.0501419694590107</v>
      </c>
      <c r="S873" s="90" t="s">
        <v>179</v>
      </c>
      <c r="T873" s="22" t="s">
        <v>33</v>
      </c>
      <c r="U873" s="22" t="s">
        <v>179</v>
      </c>
      <c r="V873" s="88" t="s">
        <v>180</v>
      </c>
      <c r="W873" s="22" t="s">
        <v>33</v>
      </c>
      <c r="X873" s="22"/>
      <c r="Y873" s="22" t="s">
        <v>2748</v>
      </c>
      <c r="Z873" s="97"/>
    </row>
    <row r="874" s="14" customFormat="1" ht="18" customHeight="1" spans="1:26">
      <c r="A874" s="19">
        <v>871</v>
      </c>
      <c r="B874" s="22" t="s">
        <v>28</v>
      </c>
      <c r="C874" s="22" t="s">
        <v>28</v>
      </c>
      <c r="D874" s="22" t="s">
        <v>2981</v>
      </c>
      <c r="E874" s="88" t="s">
        <v>2982</v>
      </c>
      <c r="F874" s="22" t="s">
        <v>28</v>
      </c>
      <c r="G874" s="22" t="s">
        <v>84</v>
      </c>
      <c r="H874" s="89">
        <v>792.070221</v>
      </c>
      <c r="I874" s="89">
        <v>1262.553768</v>
      </c>
      <c r="J874" s="90">
        <f t="shared" si="95"/>
        <v>0.593992217515775</v>
      </c>
      <c r="K874" s="89">
        <v>151.946828</v>
      </c>
      <c r="L874" s="90">
        <f t="shared" si="96"/>
        <v>0.120348797691759</v>
      </c>
      <c r="M874" s="89">
        <v>151.946828</v>
      </c>
      <c r="N874" s="90">
        <f t="shared" si="97"/>
        <v>0.120348797691759</v>
      </c>
      <c r="O874" s="92">
        <v>151.946828</v>
      </c>
      <c r="P874" s="93">
        <v>151.946828</v>
      </c>
      <c r="Q874" s="95">
        <f t="shared" si="98"/>
        <v>0</v>
      </c>
      <c r="R874" s="90">
        <f t="shared" si="99"/>
        <v>0.120348797691759</v>
      </c>
      <c r="S874" s="90" t="s">
        <v>358</v>
      </c>
      <c r="T874" s="22" t="s">
        <v>33</v>
      </c>
      <c r="U874" s="22" t="s">
        <v>358</v>
      </c>
      <c r="V874" s="88" t="s">
        <v>359</v>
      </c>
      <c r="W874" s="22" t="s">
        <v>33</v>
      </c>
      <c r="X874" s="22"/>
      <c r="Y874" s="22" t="s">
        <v>2748</v>
      </c>
      <c r="Z874" s="97"/>
    </row>
    <row r="875" s="14" customFormat="1" ht="18" customHeight="1" spans="1:26">
      <c r="A875" s="19">
        <v>872</v>
      </c>
      <c r="B875" s="22" t="s">
        <v>28</v>
      </c>
      <c r="C875" s="22" t="s">
        <v>28</v>
      </c>
      <c r="D875" s="22" t="s">
        <v>2983</v>
      </c>
      <c r="E875" s="88" t="s">
        <v>2984</v>
      </c>
      <c r="F875" s="22" t="s">
        <v>28</v>
      </c>
      <c r="G875" s="22" t="s">
        <v>154</v>
      </c>
      <c r="H875" s="89">
        <v>89.332362</v>
      </c>
      <c r="I875" s="89">
        <v>124.089659</v>
      </c>
      <c r="J875" s="90">
        <f t="shared" si="95"/>
        <v>0.389078450651512</v>
      </c>
      <c r="K875" s="89">
        <v>1673.850117</v>
      </c>
      <c r="L875" s="90">
        <f t="shared" si="96"/>
        <v>13.4890379302275</v>
      </c>
      <c r="M875" s="89">
        <v>1544.601696</v>
      </c>
      <c r="N875" s="90">
        <f t="shared" si="97"/>
        <v>12.4474650703972</v>
      </c>
      <c r="O875" s="92">
        <v>1544.601696</v>
      </c>
      <c r="P875" s="93">
        <v>1544.601696</v>
      </c>
      <c r="Q875" s="95">
        <f t="shared" si="98"/>
        <v>0</v>
      </c>
      <c r="R875" s="90">
        <f t="shared" si="99"/>
        <v>12.4474650703972</v>
      </c>
      <c r="S875" s="90" t="s">
        <v>852</v>
      </c>
      <c r="T875" s="22" t="s">
        <v>33</v>
      </c>
      <c r="U875" s="22" t="s">
        <v>1975</v>
      </c>
      <c r="V875" s="88" t="s">
        <v>1976</v>
      </c>
      <c r="W875" s="22" t="s">
        <v>33</v>
      </c>
      <c r="X875" s="22"/>
      <c r="Y875" s="22" t="s">
        <v>2748</v>
      </c>
      <c r="Z875" s="97"/>
    </row>
    <row r="876" s="14" customFormat="1" ht="18" customHeight="1" spans="1:26">
      <c r="A876" s="19">
        <v>873</v>
      </c>
      <c r="B876" s="22" t="s">
        <v>28</v>
      </c>
      <c r="C876" s="22" t="s">
        <v>28</v>
      </c>
      <c r="D876" s="22" t="s">
        <v>2985</v>
      </c>
      <c r="E876" s="88" t="s">
        <v>2986</v>
      </c>
      <c r="F876" s="22" t="s">
        <v>28</v>
      </c>
      <c r="G876" s="22" t="s">
        <v>215</v>
      </c>
      <c r="H876" s="89">
        <v>297.907359</v>
      </c>
      <c r="I876" s="89">
        <v>402.95752</v>
      </c>
      <c r="J876" s="90">
        <f t="shared" si="95"/>
        <v>0.352626941988365</v>
      </c>
      <c r="K876" s="89">
        <v>41.859516</v>
      </c>
      <c r="L876" s="90">
        <f t="shared" si="96"/>
        <v>0.103880716756446</v>
      </c>
      <c r="M876" s="89">
        <v>41.859516</v>
      </c>
      <c r="N876" s="90">
        <f t="shared" si="97"/>
        <v>0.103880716756446</v>
      </c>
      <c r="O876" s="92">
        <v>41.859516</v>
      </c>
      <c r="P876" s="93">
        <v>41.859516</v>
      </c>
      <c r="Q876" s="95">
        <f t="shared" si="98"/>
        <v>0</v>
      </c>
      <c r="R876" s="90">
        <f t="shared" si="99"/>
        <v>0.103880716756446</v>
      </c>
      <c r="S876" s="90" t="s">
        <v>168</v>
      </c>
      <c r="T876" s="22" t="s">
        <v>33</v>
      </c>
      <c r="U876" s="22" t="s">
        <v>80</v>
      </c>
      <c r="V876" s="88" t="s">
        <v>81</v>
      </c>
      <c r="W876" s="22" t="s">
        <v>33</v>
      </c>
      <c r="X876" s="22"/>
      <c r="Y876" s="22" t="s">
        <v>2748</v>
      </c>
      <c r="Z876" s="97"/>
    </row>
    <row r="877" s="14" customFormat="1" ht="18" customHeight="1" spans="1:26">
      <c r="A877" s="19">
        <v>874</v>
      </c>
      <c r="B877" s="22" t="s">
        <v>28</v>
      </c>
      <c r="C877" s="22" t="s">
        <v>28</v>
      </c>
      <c r="D877" s="22" t="s">
        <v>2987</v>
      </c>
      <c r="E877" s="88" t="s">
        <v>2988</v>
      </c>
      <c r="F877" s="22" t="s">
        <v>28</v>
      </c>
      <c r="G877" s="22" t="s">
        <v>2797</v>
      </c>
      <c r="H877" s="89">
        <v>5208.322372</v>
      </c>
      <c r="I877" s="89">
        <v>10715.523779</v>
      </c>
      <c r="J877" s="90">
        <f t="shared" si="95"/>
        <v>1.05738489549087</v>
      </c>
      <c r="K877" s="89">
        <v>588.311514</v>
      </c>
      <c r="L877" s="90">
        <f t="shared" si="96"/>
        <v>0.0549027304808895</v>
      </c>
      <c r="M877" s="89">
        <v>588.311514</v>
      </c>
      <c r="N877" s="90">
        <f t="shared" si="97"/>
        <v>0.0549027304808895</v>
      </c>
      <c r="O877" s="92">
        <v>588.311514</v>
      </c>
      <c r="P877" s="93">
        <v>588.311514</v>
      </c>
      <c r="Q877" s="95">
        <f t="shared" si="98"/>
        <v>0</v>
      </c>
      <c r="R877" s="90">
        <f t="shared" si="99"/>
        <v>0.0549027304808895</v>
      </c>
      <c r="S877" s="90" t="s">
        <v>179</v>
      </c>
      <c r="T877" s="22" t="s">
        <v>33</v>
      </c>
      <c r="U877" s="22" t="s">
        <v>179</v>
      </c>
      <c r="V877" s="88" t="s">
        <v>180</v>
      </c>
      <c r="W877" s="22" t="s">
        <v>33</v>
      </c>
      <c r="X877" s="22"/>
      <c r="Y877" s="22" t="s">
        <v>2748</v>
      </c>
      <c r="Z877" s="97"/>
    </row>
    <row r="878" s="14" customFormat="1" ht="18" customHeight="1" spans="1:26">
      <c r="A878" s="19">
        <v>875</v>
      </c>
      <c r="B878" s="22" t="s">
        <v>28</v>
      </c>
      <c r="C878" s="22" t="s">
        <v>28</v>
      </c>
      <c r="D878" s="22" t="s">
        <v>2989</v>
      </c>
      <c r="E878" s="88" t="s">
        <v>2990</v>
      </c>
      <c r="F878" s="22" t="s">
        <v>28</v>
      </c>
      <c r="G878" s="22" t="s">
        <v>2843</v>
      </c>
      <c r="H878" s="89">
        <v>1083.90969</v>
      </c>
      <c r="I878" s="89">
        <v>1365.495098</v>
      </c>
      <c r="J878" s="90">
        <f t="shared" si="95"/>
        <v>0.259786779837719</v>
      </c>
      <c r="K878" s="89">
        <v>428.578247</v>
      </c>
      <c r="L878" s="90">
        <f t="shared" si="96"/>
        <v>0.313862896782072</v>
      </c>
      <c r="M878" s="89">
        <v>405.677262</v>
      </c>
      <c r="N878" s="90">
        <f t="shared" si="97"/>
        <v>0.29709170145992</v>
      </c>
      <c r="O878" s="92">
        <v>405.677262</v>
      </c>
      <c r="P878" s="93">
        <v>405.677262</v>
      </c>
      <c r="Q878" s="95">
        <f t="shared" si="98"/>
        <v>0</v>
      </c>
      <c r="R878" s="90">
        <f t="shared" si="99"/>
        <v>0.29709170145992</v>
      </c>
      <c r="S878" s="90" t="s">
        <v>73</v>
      </c>
      <c r="T878" s="22" t="s">
        <v>33</v>
      </c>
      <c r="U878" s="22" t="s">
        <v>73</v>
      </c>
      <c r="V878" s="88" t="s">
        <v>52</v>
      </c>
      <c r="W878" s="22" t="s">
        <v>33</v>
      </c>
      <c r="X878" s="22"/>
      <c r="Y878" s="22" t="s">
        <v>2748</v>
      </c>
      <c r="Z878" s="97"/>
    </row>
    <row r="879" s="14" customFormat="1" ht="18" customHeight="1" spans="1:26">
      <c r="A879" s="19">
        <v>876</v>
      </c>
      <c r="B879" s="22" t="s">
        <v>28</v>
      </c>
      <c r="C879" s="22" t="s">
        <v>28</v>
      </c>
      <c r="D879" s="22" t="s">
        <v>2991</v>
      </c>
      <c r="E879" s="88" t="s">
        <v>2992</v>
      </c>
      <c r="F879" s="22" t="s">
        <v>28</v>
      </c>
      <c r="G879" s="22" t="s">
        <v>154</v>
      </c>
      <c r="H879" s="89">
        <v>67.992888</v>
      </c>
      <c r="I879" s="89">
        <v>142.05</v>
      </c>
      <c r="J879" s="90">
        <f t="shared" si="95"/>
        <v>1.08918909283571</v>
      </c>
      <c r="K879" s="89">
        <v>105.112326</v>
      </c>
      <c r="L879" s="90">
        <f t="shared" si="96"/>
        <v>0.739967096092925</v>
      </c>
      <c r="M879" s="89">
        <v>105.112326</v>
      </c>
      <c r="N879" s="90">
        <f t="shared" si="97"/>
        <v>0.739967096092925</v>
      </c>
      <c r="O879" s="92">
        <v>105.112326</v>
      </c>
      <c r="P879" s="93">
        <v>105.112326</v>
      </c>
      <c r="Q879" s="95">
        <f t="shared" si="98"/>
        <v>0</v>
      </c>
      <c r="R879" s="90">
        <f t="shared" si="99"/>
        <v>0.739967096092925</v>
      </c>
      <c r="S879" s="90" t="s">
        <v>146</v>
      </c>
      <c r="T879" s="22" t="s">
        <v>33</v>
      </c>
      <c r="U879" s="22" t="s">
        <v>80</v>
      </c>
      <c r="V879" s="88" t="s">
        <v>81</v>
      </c>
      <c r="W879" s="22" t="s">
        <v>33</v>
      </c>
      <c r="X879" s="22"/>
      <c r="Y879" s="22" t="s">
        <v>2748</v>
      </c>
      <c r="Z879" s="97"/>
    </row>
    <row r="880" s="14" customFormat="1" ht="18" customHeight="1" spans="1:26">
      <c r="A880" s="19">
        <v>877</v>
      </c>
      <c r="B880" s="22" t="s">
        <v>28</v>
      </c>
      <c r="C880" s="22" t="s">
        <v>28</v>
      </c>
      <c r="D880" s="22" t="s">
        <v>2993</v>
      </c>
      <c r="E880" s="88" t="s">
        <v>2994</v>
      </c>
      <c r="F880" s="22" t="s">
        <v>28</v>
      </c>
      <c r="G880" s="22" t="s">
        <v>154</v>
      </c>
      <c r="H880" s="89">
        <v>3124.733858</v>
      </c>
      <c r="I880" s="89">
        <v>5368.191835</v>
      </c>
      <c r="J880" s="90">
        <f t="shared" si="95"/>
        <v>0.717967698674963</v>
      </c>
      <c r="K880" s="89">
        <v>645.57252</v>
      </c>
      <c r="L880" s="90">
        <f t="shared" si="96"/>
        <v>0.12025883944589</v>
      </c>
      <c r="M880" s="89">
        <v>645.57252</v>
      </c>
      <c r="N880" s="90">
        <f t="shared" si="97"/>
        <v>0.12025883944589</v>
      </c>
      <c r="O880" s="92">
        <v>645.57252</v>
      </c>
      <c r="P880" s="93">
        <v>645.57252</v>
      </c>
      <c r="Q880" s="95">
        <f t="shared" si="98"/>
        <v>0</v>
      </c>
      <c r="R880" s="90">
        <f t="shared" si="99"/>
        <v>0.12025883944589</v>
      </c>
      <c r="S880" s="90" t="s">
        <v>1033</v>
      </c>
      <c r="T880" s="22" t="s">
        <v>33</v>
      </c>
      <c r="U880" s="22" t="s">
        <v>627</v>
      </c>
      <c r="V880" s="88" t="s">
        <v>628</v>
      </c>
      <c r="W880" s="22" t="s">
        <v>33</v>
      </c>
      <c r="X880" s="22"/>
      <c r="Y880" s="22" t="s">
        <v>2748</v>
      </c>
      <c r="Z880" s="97"/>
    </row>
    <row r="881" s="14" customFormat="1" ht="18" customHeight="1" spans="1:26">
      <c r="A881" s="19">
        <v>878</v>
      </c>
      <c r="B881" s="22" t="s">
        <v>28</v>
      </c>
      <c r="C881" s="22" t="s">
        <v>28</v>
      </c>
      <c r="D881" s="22" t="s">
        <v>2995</v>
      </c>
      <c r="E881" s="88" t="s">
        <v>2996</v>
      </c>
      <c r="F881" s="22" t="s">
        <v>28</v>
      </c>
      <c r="G881" s="22" t="s">
        <v>2843</v>
      </c>
      <c r="H881" s="89">
        <v>3638.153647</v>
      </c>
      <c r="I881" s="89">
        <v>5415.31519</v>
      </c>
      <c r="J881" s="90">
        <f t="shared" si="95"/>
        <v>0.488478969123648</v>
      </c>
      <c r="K881" s="89">
        <v>1109.422818</v>
      </c>
      <c r="L881" s="90">
        <f t="shared" si="96"/>
        <v>0.204867635414588</v>
      </c>
      <c r="M881" s="89">
        <v>639.122661</v>
      </c>
      <c r="N881" s="90">
        <f t="shared" si="97"/>
        <v>0.118021322596368</v>
      </c>
      <c r="O881" s="92">
        <v>639.122661</v>
      </c>
      <c r="P881" s="93">
        <v>639.122661</v>
      </c>
      <c r="Q881" s="95">
        <f t="shared" si="98"/>
        <v>0</v>
      </c>
      <c r="R881" s="90">
        <f t="shared" si="99"/>
        <v>0.118021322596368</v>
      </c>
      <c r="S881" s="90" t="s">
        <v>2997</v>
      </c>
      <c r="T881" s="22" t="s">
        <v>33</v>
      </c>
      <c r="U881" s="22" t="s">
        <v>1858</v>
      </c>
      <c r="V881" s="88" t="s">
        <v>363</v>
      </c>
      <c r="W881" s="22" t="s">
        <v>33</v>
      </c>
      <c r="X881" s="22"/>
      <c r="Y881" s="22" t="s">
        <v>2748</v>
      </c>
      <c r="Z881" s="97"/>
    </row>
    <row r="882" s="14" customFormat="1" ht="18" customHeight="1" spans="1:26">
      <c r="A882" s="19">
        <v>879</v>
      </c>
      <c r="B882" s="22" t="s">
        <v>28</v>
      </c>
      <c r="C882" s="22" t="s">
        <v>28</v>
      </c>
      <c r="D882" s="22" t="s">
        <v>2998</v>
      </c>
      <c r="E882" s="88" t="s">
        <v>2999</v>
      </c>
      <c r="F882" s="22" t="s">
        <v>28</v>
      </c>
      <c r="G882" s="22" t="s">
        <v>2843</v>
      </c>
      <c r="H882" s="89">
        <v>383.243087</v>
      </c>
      <c r="I882" s="89">
        <v>820.894546</v>
      </c>
      <c r="J882" s="90">
        <f t="shared" si="95"/>
        <v>1.14196830639766</v>
      </c>
      <c r="K882" s="89">
        <v>156.762937</v>
      </c>
      <c r="L882" s="90">
        <f t="shared" si="96"/>
        <v>0.190965986756599</v>
      </c>
      <c r="M882" s="89">
        <v>147.368952</v>
      </c>
      <c r="N882" s="90">
        <f t="shared" si="97"/>
        <v>0.179522391418105</v>
      </c>
      <c r="O882" s="92">
        <v>147.368952</v>
      </c>
      <c r="P882" s="93">
        <v>147.368952</v>
      </c>
      <c r="Q882" s="95">
        <f t="shared" si="98"/>
        <v>0</v>
      </c>
      <c r="R882" s="90">
        <f t="shared" si="99"/>
        <v>0.179522391418105</v>
      </c>
      <c r="S882" s="90" t="s">
        <v>522</v>
      </c>
      <c r="T882" s="22" t="s">
        <v>33</v>
      </c>
      <c r="U882" s="22" t="s">
        <v>522</v>
      </c>
      <c r="V882" s="88" t="s">
        <v>35</v>
      </c>
      <c r="W882" s="22" t="s">
        <v>33</v>
      </c>
      <c r="X882" s="22"/>
      <c r="Y882" s="22" t="s">
        <v>2748</v>
      </c>
      <c r="Z882" s="97"/>
    </row>
    <row r="883" s="14" customFormat="1" ht="18" customHeight="1" spans="1:26">
      <c r="A883" s="19">
        <v>880</v>
      </c>
      <c r="B883" s="22" t="s">
        <v>28</v>
      </c>
      <c r="C883" s="22" t="s">
        <v>28</v>
      </c>
      <c r="D883" s="22" t="s">
        <v>3000</v>
      </c>
      <c r="E883" s="88" t="s">
        <v>3001</v>
      </c>
      <c r="F883" s="22" t="s">
        <v>28</v>
      </c>
      <c r="G883" s="22" t="s">
        <v>2111</v>
      </c>
      <c r="H883" s="89">
        <v>69.306931</v>
      </c>
      <c r="I883" s="89">
        <v>87.378641</v>
      </c>
      <c r="J883" s="90">
        <f t="shared" si="95"/>
        <v>0.260748957416683</v>
      </c>
      <c r="K883" s="89">
        <v>1161.628248</v>
      </c>
      <c r="L883" s="90">
        <f t="shared" si="96"/>
        <v>13.2941899153593</v>
      </c>
      <c r="M883" s="89">
        <v>1161.628248</v>
      </c>
      <c r="N883" s="90">
        <f t="shared" si="97"/>
        <v>13.2941899153593</v>
      </c>
      <c r="O883" s="92">
        <v>1161.628248</v>
      </c>
      <c r="P883" s="93">
        <v>1161.628248</v>
      </c>
      <c r="Q883" s="95">
        <f t="shared" si="98"/>
        <v>0</v>
      </c>
      <c r="R883" s="90">
        <f t="shared" si="99"/>
        <v>13.2941899153593</v>
      </c>
      <c r="S883" s="90" t="s">
        <v>188</v>
      </c>
      <c r="T883" s="22" t="s">
        <v>33</v>
      </c>
      <c r="U883" s="22" t="s">
        <v>3002</v>
      </c>
      <c r="V883" s="88" t="s">
        <v>3003</v>
      </c>
      <c r="W883" s="22" t="s">
        <v>33</v>
      </c>
      <c r="X883" s="22"/>
      <c r="Y883" s="22" t="s">
        <v>2748</v>
      </c>
      <c r="Z883" s="97"/>
    </row>
    <row r="884" s="14" customFormat="1" ht="18" customHeight="1" spans="1:26">
      <c r="A884" s="19">
        <v>881</v>
      </c>
      <c r="B884" s="22" t="s">
        <v>28</v>
      </c>
      <c r="C884" s="22" t="s">
        <v>28</v>
      </c>
      <c r="D884" s="22" t="s">
        <v>3004</v>
      </c>
      <c r="E884" s="88" t="s">
        <v>3005</v>
      </c>
      <c r="F884" s="22" t="s">
        <v>28</v>
      </c>
      <c r="G884" s="22" t="s">
        <v>3006</v>
      </c>
      <c r="H884" s="89">
        <v>92.520437</v>
      </c>
      <c r="I884" s="89">
        <v>114.540035</v>
      </c>
      <c r="J884" s="90">
        <f t="shared" si="95"/>
        <v>0.237997124894687</v>
      </c>
      <c r="K884" s="89">
        <v>61.416157</v>
      </c>
      <c r="L884" s="90">
        <f t="shared" si="96"/>
        <v>0.536198168614144</v>
      </c>
      <c r="M884" s="89">
        <v>50.052303</v>
      </c>
      <c r="N884" s="90">
        <f t="shared" si="97"/>
        <v>0.436985225296989</v>
      </c>
      <c r="O884" s="92">
        <v>50.052303</v>
      </c>
      <c r="P884" s="93">
        <v>50.052303</v>
      </c>
      <c r="Q884" s="95">
        <f t="shared" si="98"/>
        <v>0</v>
      </c>
      <c r="R884" s="90">
        <f t="shared" si="99"/>
        <v>0.436985225296989</v>
      </c>
      <c r="S884" s="90" t="s">
        <v>1021</v>
      </c>
      <c r="T884" s="22" t="s">
        <v>33</v>
      </c>
      <c r="U884" s="22" t="s">
        <v>3007</v>
      </c>
      <c r="V884" s="88" t="s">
        <v>372</v>
      </c>
      <c r="W884" s="22" t="s">
        <v>33</v>
      </c>
      <c r="X884" s="22"/>
      <c r="Y884" s="22" t="s">
        <v>2748</v>
      </c>
      <c r="Z884" s="97"/>
    </row>
    <row r="885" s="14" customFormat="1" ht="18" customHeight="1" spans="1:26">
      <c r="A885" s="19">
        <v>882</v>
      </c>
      <c r="B885" s="22" t="s">
        <v>28</v>
      </c>
      <c r="C885" s="22" t="s">
        <v>28</v>
      </c>
      <c r="D885" s="22" t="s">
        <v>3008</v>
      </c>
      <c r="E885" s="88" t="s">
        <v>3009</v>
      </c>
      <c r="F885" s="22" t="s">
        <v>28</v>
      </c>
      <c r="G885" s="22" t="s">
        <v>72</v>
      </c>
      <c r="H885" s="89">
        <v>544.685966</v>
      </c>
      <c r="I885" s="89">
        <v>1349.528704</v>
      </c>
      <c r="J885" s="90">
        <f t="shared" si="95"/>
        <v>1.47762708833956</v>
      </c>
      <c r="K885" s="89">
        <v>182.232774</v>
      </c>
      <c r="L885" s="90">
        <f t="shared" si="96"/>
        <v>0.135034381602898</v>
      </c>
      <c r="M885" s="89">
        <v>125.176914</v>
      </c>
      <c r="N885" s="90">
        <f t="shared" si="97"/>
        <v>0.0927560218830292</v>
      </c>
      <c r="O885" s="92">
        <v>125.176914</v>
      </c>
      <c r="P885" s="93">
        <v>125.176914</v>
      </c>
      <c r="Q885" s="95">
        <f t="shared" si="98"/>
        <v>0</v>
      </c>
      <c r="R885" s="90">
        <f t="shared" si="99"/>
        <v>0.0927560218830292</v>
      </c>
      <c r="S885" s="90" t="s">
        <v>1033</v>
      </c>
      <c r="T885" s="22" t="s">
        <v>33</v>
      </c>
      <c r="U885" s="22" t="s">
        <v>80</v>
      </c>
      <c r="V885" s="88" t="s">
        <v>81</v>
      </c>
      <c r="W885" s="22" t="s">
        <v>33</v>
      </c>
      <c r="X885" s="22"/>
      <c r="Y885" s="22" t="s">
        <v>2748</v>
      </c>
      <c r="Z885" s="97"/>
    </row>
    <row r="886" s="14" customFormat="1" ht="18" customHeight="1" spans="1:26">
      <c r="A886" s="19">
        <v>883</v>
      </c>
      <c r="B886" s="22" t="s">
        <v>28</v>
      </c>
      <c r="C886" s="22" t="s">
        <v>28</v>
      </c>
      <c r="D886" s="22" t="s">
        <v>3010</v>
      </c>
      <c r="E886" s="88" t="s">
        <v>3011</v>
      </c>
      <c r="F886" s="22" t="s">
        <v>28</v>
      </c>
      <c r="G886" s="22" t="s">
        <v>215</v>
      </c>
      <c r="H886" s="89">
        <v>567.234482</v>
      </c>
      <c r="I886" s="89">
        <v>1953.443161</v>
      </c>
      <c r="J886" s="90">
        <f t="shared" si="95"/>
        <v>2.44380185441547</v>
      </c>
      <c r="K886" s="89">
        <v>201.245374</v>
      </c>
      <c r="L886" s="90">
        <f t="shared" si="96"/>
        <v>0.103020849553144</v>
      </c>
      <c r="M886" s="89">
        <v>200.765374</v>
      </c>
      <c r="N886" s="90">
        <f t="shared" si="97"/>
        <v>0.102775129580543</v>
      </c>
      <c r="O886" s="92">
        <v>200.765374</v>
      </c>
      <c r="P886" s="93">
        <v>200.765374</v>
      </c>
      <c r="Q886" s="95">
        <f t="shared" si="98"/>
        <v>0</v>
      </c>
      <c r="R886" s="90">
        <f t="shared" si="99"/>
        <v>0.102775129580543</v>
      </c>
      <c r="S886" s="90" t="s">
        <v>340</v>
      </c>
      <c r="T886" s="22" t="s">
        <v>33</v>
      </c>
      <c r="U886" s="22" t="s">
        <v>3012</v>
      </c>
      <c r="V886" s="88" t="s">
        <v>470</v>
      </c>
      <c r="W886" s="22" t="s">
        <v>33</v>
      </c>
      <c r="X886" s="22"/>
      <c r="Y886" s="22" t="s">
        <v>2748</v>
      </c>
      <c r="Z886" s="97"/>
    </row>
    <row r="887" s="14" customFormat="1" ht="18" customHeight="1" spans="1:26">
      <c r="A887" s="19">
        <v>884</v>
      </c>
      <c r="B887" s="22" t="s">
        <v>28</v>
      </c>
      <c r="C887" s="22" t="s">
        <v>28</v>
      </c>
      <c r="D887" s="22" t="s">
        <v>3013</v>
      </c>
      <c r="E887" s="88" t="s">
        <v>3014</v>
      </c>
      <c r="F887" s="22" t="s">
        <v>28</v>
      </c>
      <c r="G887" s="22" t="s">
        <v>2111</v>
      </c>
      <c r="H887" s="89">
        <v>1389.212079</v>
      </c>
      <c r="I887" s="89">
        <v>2308.534999</v>
      </c>
      <c r="J887" s="90">
        <f t="shared" si="95"/>
        <v>0.661758513258651</v>
      </c>
      <c r="K887" s="89">
        <v>2953.799692</v>
      </c>
      <c r="L887" s="90">
        <f t="shared" si="96"/>
        <v>1.2795126317251</v>
      </c>
      <c r="M887" s="89">
        <v>2745.563912</v>
      </c>
      <c r="N887" s="90">
        <f t="shared" si="97"/>
        <v>1.1893100659896</v>
      </c>
      <c r="O887" s="92">
        <v>2745.563912</v>
      </c>
      <c r="P887" s="93">
        <v>2745.563912</v>
      </c>
      <c r="Q887" s="95">
        <f t="shared" si="98"/>
        <v>0</v>
      </c>
      <c r="R887" s="90">
        <f t="shared" si="99"/>
        <v>1.1893100659896</v>
      </c>
      <c r="S887" s="90" t="s">
        <v>1975</v>
      </c>
      <c r="T887" s="22" t="s">
        <v>33</v>
      </c>
      <c r="U887" s="22" t="s">
        <v>1975</v>
      </c>
      <c r="V887" s="88" t="s">
        <v>1976</v>
      </c>
      <c r="W887" s="22" t="s">
        <v>33</v>
      </c>
      <c r="X887" s="22"/>
      <c r="Y887" s="22" t="s">
        <v>2748</v>
      </c>
      <c r="Z887" s="97"/>
    </row>
    <row r="888" s="14" customFormat="1" ht="18" customHeight="1" spans="1:26">
      <c r="A888" s="19">
        <v>885</v>
      </c>
      <c r="B888" s="22" t="s">
        <v>28</v>
      </c>
      <c r="C888" s="22" t="s">
        <v>28</v>
      </c>
      <c r="D888" s="22" t="s">
        <v>3015</v>
      </c>
      <c r="E888" s="88" t="s">
        <v>3016</v>
      </c>
      <c r="F888" s="22" t="s">
        <v>28</v>
      </c>
      <c r="G888" s="22" t="s">
        <v>215</v>
      </c>
      <c r="H888" s="89">
        <v>475.104165</v>
      </c>
      <c r="I888" s="89">
        <v>1668.178774</v>
      </c>
      <c r="J888" s="90">
        <f t="shared" si="95"/>
        <v>2.51118532922143</v>
      </c>
      <c r="K888" s="89">
        <v>140.895677</v>
      </c>
      <c r="L888" s="90">
        <f t="shared" si="96"/>
        <v>0.084460777942976</v>
      </c>
      <c r="M888" s="89">
        <v>140.895677</v>
      </c>
      <c r="N888" s="90">
        <f t="shared" si="97"/>
        <v>0.084460777942976</v>
      </c>
      <c r="O888" s="92">
        <v>140.895677</v>
      </c>
      <c r="P888" s="93">
        <v>140.895677</v>
      </c>
      <c r="Q888" s="95">
        <f t="shared" si="98"/>
        <v>0</v>
      </c>
      <c r="R888" s="90">
        <f t="shared" si="99"/>
        <v>0.084460777942976</v>
      </c>
      <c r="S888" s="90" t="s">
        <v>98</v>
      </c>
      <c r="T888" s="22" t="s">
        <v>33</v>
      </c>
      <c r="U888" s="22" t="s">
        <v>98</v>
      </c>
      <c r="V888" s="88" t="s">
        <v>99</v>
      </c>
      <c r="W888" s="22" t="s">
        <v>33</v>
      </c>
      <c r="X888" s="22"/>
      <c r="Y888" s="22" t="s">
        <v>2748</v>
      </c>
      <c r="Z888" s="97"/>
    </row>
    <row r="889" s="14" customFormat="1" ht="18" customHeight="1" spans="1:26">
      <c r="A889" s="19">
        <v>886</v>
      </c>
      <c r="B889" s="22" t="s">
        <v>28</v>
      </c>
      <c r="C889" s="22" t="s">
        <v>28</v>
      </c>
      <c r="D889" s="22" t="s">
        <v>3017</v>
      </c>
      <c r="E889" s="88" t="s">
        <v>3018</v>
      </c>
      <c r="F889" s="22" t="s">
        <v>28</v>
      </c>
      <c r="G889" s="22" t="s">
        <v>154</v>
      </c>
      <c r="H889" s="89">
        <v>0.792079</v>
      </c>
      <c r="I889" s="89">
        <v>29.563312</v>
      </c>
      <c r="J889" s="90">
        <f t="shared" si="95"/>
        <v>36.3236911974689</v>
      </c>
      <c r="K889" s="89">
        <v>163.991972</v>
      </c>
      <c r="L889" s="90">
        <f t="shared" si="96"/>
        <v>5.54714478540158</v>
      </c>
      <c r="M889" s="89">
        <v>155.991972</v>
      </c>
      <c r="N889" s="90">
        <f t="shared" si="97"/>
        <v>5.27653911036761</v>
      </c>
      <c r="O889" s="92">
        <v>155.991972</v>
      </c>
      <c r="P889" s="93">
        <v>155.991972</v>
      </c>
      <c r="Q889" s="95">
        <f t="shared" si="98"/>
        <v>0</v>
      </c>
      <c r="R889" s="90">
        <f t="shared" si="99"/>
        <v>5.27653911036761</v>
      </c>
      <c r="S889" s="90" t="s">
        <v>80</v>
      </c>
      <c r="T889" s="22" t="s">
        <v>33</v>
      </c>
      <c r="U889" s="22" t="s">
        <v>1748</v>
      </c>
      <c r="V889" s="88" t="s">
        <v>116</v>
      </c>
      <c r="W889" s="22" t="s">
        <v>33</v>
      </c>
      <c r="X889" s="22"/>
      <c r="Y889" s="22" t="s">
        <v>2748</v>
      </c>
      <c r="Z889" s="97"/>
    </row>
    <row r="890" s="14" customFormat="1" ht="18" customHeight="1" spans="1:26">
      <c r="A890" s="19">
        <v>887</v>
      </c>
      <c r="B890" s="22" t="s">
        <v>28</v>
      </c>
      <c r="C890" s="22" t="s">
        <v>28</v>
      </c>
      <c r="D890" s="22" t="s">
        <v>3019</v>
      </c>
      <c r="E890" s="88" t="s">
        <v>3020</v>
      </c>
      <c r="F890" s="22" t="s">
        <v>28</v>
      </c>
      <c r="G890" s="22" t="s">
        <v>215</v>
      </c>
      <c r="H890" s="89">
        <v>7806.689085</v>
      </c>
      <c r="I890" s="89">
        <v>124947.951085</v>
      </c>
      <c r="J890" s="90">
        <f t="shared" si="95"/>
        <v>15.0052423920761</v>
      </c>
      <c r="K890" s="89">
        <v>8380.90337</v>
      </c>
      <c r="L890" s="90">
        <f t="shared" si="96"/>
        <v>0.067075156472943</v>
      </c>
      <c r="M890" s="89">
        <v>7744.369387</v>
      </c>
      <c r="N890" s="90">
        <f t="shared" si="97"/>
        <v>0.061980763347865</v>
      </c>
      <c r="O890" s="92">
        <v>7744.369387</v>
      </c>
      <c r="P890" s="93">
        <v>7744.369387</v>
      </c>
      <c r="Q890" s="95">
        <f t="shared" si="98"/>
        <v>0</v>
      </c>
      <c r="R890" s="90">
        <f t="shared" si="99"/>
        <v>0.061980763347865</v>
      </c>
      <c r="S890" s="90" t="s">
        <v>221</v>
      </c>
      <c r="T890" s="22" t="s">
        <v>33</v>
      </c>
      <c r="U890" s="22" t="s">
        <v>221</v>
      </c>
      <c r="V890" s="88" t="s">
        <v>222</v>
      </c>
      <c r="W890" s="22" t="s">
        <v>33</v>
      </c>
      <c r="X890" s="22"/>
      <c r="Y890" s="22" t="s">
        <v>2748</v>
      </c>
      <c r="Z890" s="97"/>
    </row>
    <row r="891" s="14" customFormat="1" ht="18" customHeight="1" spans="1:26">
      <c r="A891" s="19">
        <v>888</v>
      </c>
      <c r="B891" s="22" t="s">
        <v>28</v>
      </c>
      <c r="C891" s="22" t="s">
        <v>54</v>
      </c>
      <c r="D891" s="22" t="s">
        <v>3021</v>
      </c>
      <c r="E891" s="88" t="s">
        <v>3022</v>
      </c>
      <c r="F891" s="22" t="s">
        <v>28</v>
      </c>
      <c r="G891" s="22" t="s">
        <v>45</v>
      </c>
      <c r="H891" s="89">
        <v>138.453533</v>
      </c>
      <c r="I891" s="89">
        <v>1156.427538</v>
      </c>
      <c r="J891" s="90">
        <f t="shared" si="95"/>
        <v>7.35245957934493</v>
      </c>
      <c r="K891" s="89">
        <v>259.719166</v>
      </c>
      <c r="L891" s="90">
        <f t="shared" si="96"/>
        <v>0.224587496808641</v>
      </c>
      <c r="M891" s="89">
        <v>259.719166</v>
      </c>
      <c r="N891" s="90">
        <f t="shared" si="97"/>
        <v>0.224587496808641</v>
      </c>
      <c r="O891" s="92">
        <v>224.954808</v>
      </c>
      <c r="P891" s="93">
        <v>224.954808</v>
      </c>
      <c r="Q891" s="96">
        <f t="shared" si="98"/>
        <v>34.764358</v>
      </c>
      <c r="R891" s="90">
        <f t="shared" si="99"/>
        <v>0.194525640913958</v>
      </c>
      <c r="S891" s="90" t="s">
        <v>474</v>
      </c>
      <c r="T891" s="22" t="s">
        <v>33</v>
      </c>
      <c r="U891" s="22" t="s">
        <v>474</v>
      </c>
      <c r="V891" s="88" t="s">
        <v>475</v>
      </c>
      <c r="W891" s="22" t="s">
        <v>33</v>
      </c>
      <c r="X891" s="22"/>
      <c r="Y891" s="22" t="s">
        <v>2748</v>
      </c>
      <c r="Z891" s="42" t="s">
        <v>60</v>
      </c>
    </row>
    <row r="892" s="14" customFormat="1" ht="18" customHeight="1" spans="1:26">
      <c r="A892" s="19">
        <v>889</v>
      </c>
      <c r="B892" s="22" t="s">
        <v>28</v>
      </c>
      <c r="C892" s="22" t="s">
        <v>28</v>
      </c>
      <c r="D892" s="22" t="s">
        <v>3023</v>
      </c>
      <c r="E892" s="88" t="s">
        <v>3024</v>
      </c>
      <c r="F892" s="22" t="s">
        <v>28</v>
      </c>
      <c r="G892" s="22" t="s">
        <v>84</v>
      </c>
      <c r="H892" s="89">
        <v>10299.389866</v>
      </c>
      <c r="I892" s="89">
        <v>13335.590198</v>
      </c>
      <c r="J892" s="90">
        <f t="shared" si="95"/>
        <v>0.294794193782585</v>
      </c>
      <c r="K892" s="89">
        <v>704.967314</v>
      </c>
      <c r="L892" s="90">
        <f t="shared" si="96"/>
        <v>0.0528636006005739</v>
      </c>
      <c r="M892" s="89">
        <v>673.976928</v>
      </c>
      <c r="N892" s="90">
        <f t="shared" si="97"/>
        <v>0.050539715002721</v>
      </c>
      <c r="O892" s="92">
        <v>673.976928</v>
      </c>
      <c r="P892" s="93">
        <v>673.976928</v>
      </c>
      <c r="Q892" s="95">
        <f t="shared" si="98"/>
        <v>0</v>
      </c>
      <c r="R892" s="90">
        <f t="shared" si="99"/>
        <v>0.050539715002721</v>
      </c>
      <c r="S892" s="90" t="s">
        <v>474</v>
      </c>
      <c r="T892" s="22" t="s">
        <v>33</v>
      </c>
      <c r="U892" s="22" t="s">
        <v>941</v>
      </c>
      <c r="V892" s="88" t="s">
        <v>942</v>
      </c>
      <c r="W892" s="22" t="s">
        <v>33</v>
      </c>
      <c r="X892" s="22"/>
      <c r="Y892" s="22" t="s">
        <v>2748</v>
      </c>
      <c r="Z892" s="97"/>
    </row>
    <row r="893" s="14" customFormat="1" ht="18" customHeight="1" spans="1:26">
      <c r="A893" s="19">
        <v>890</v>
      </c>
      <c r="B893" s="22" t="s">
        <v>28</v>
      </c>
      <c r="C893" s="22" t="s">
        <v>28</v>
      </c>
      <c r="D893" s="22" t="s">
        <v>3025</v>
      </c>
      <c r="E893" s="88" t="s">
        <v>3026</v>
      </c>
      <c r="F893" s="22" t="s">
        <v>28</v>
      </c>
      <c r="G893" s="22" t="s">
        <v>97</v>
      </c>
      <c r="H893" s="89">
        <v>120.805854</v>
      </c>
      <c r="I893" s="89">
        <v>180.493783</v>
      </c>
      <c r="J893" s="90">
        <f t="shared" si="95"/>
        <v>0.494081429199615</v>
      </c>
      <c r="K893" s="89">
        <v>68.898677</v>
      </c>
      <c r="L893" s="90">
        <f t="shared" si="96"/>
        <v>0.381723269659654</v>
      </c>
      <c r="M893" s="89">
        <v>68.898677</v>
      </c>
      <c r="N893" s="90">
        <f t="shared" si="97"/>
        <v>0.381723269659654</v>
      </c>
      <c r="O893" s="92">
        <v>68.898677</v>
      </c>
      <c r="P893" s="93">
        <v>68.898677</v>
      </c>
      <c r="Q893" s="95">
        <f t="shared" si="98"/>
        <v>0</v>
      </c>
      <c r="R893" s="90">
        <f t="shared" si="99"/>
        <v>0.381723269659654</v>
      </c>
      <c r="S893" s="90" t="s">
        <v>841</v>
      </c>
      <c r="T893" s="22" t="s">
        <v>33</v>
      </c>
      <c r="U893" s="22" t="s">
        <v>168</v>
      </c>
      <c r="V893" s="88" t="s">
        <v>112</v>
      </c>
      <c r="W893" s="22" t="s">
        <v>33</v>
      </c>
      <c r="X893" s="22"/>
      <c r="Y893" s="22" t="s">
        <v>2748</v>
      </c>
      <c r="Z893" s="97"/>
    </row>
    <row r="894" s="14" customFormat="1" ht="18" customHeight="1" spans="1:26">
      <c r="A894" s="19">
        <v>891</v>
      </c>
      <c r="B894" s="22" t="s">
        <v>28</v>
      </c>
      <c r="C894" s="22" t="s">
        <v>28</v>
      </c>
      <c r="D894" s="22" t="s">
        <v>3027</v>
      </c>
      <c r="E894" s="88" t="s">
        <v>3028</v>
      </c>
      <c r="F894" s="22" t="s">
        <v>28</v>
      </c>
      <c r="G894" s="22" t="s">
        <v>195</v>
      </c>
      <c r="H894" s="89">
        <v>304.576916</v>
      </c>
      <c r="I894" s="89">
        <v>2007.37518</v>
      </c>
      <c r="J894" s="90">
        <f t="shared" si="95"/>
        <v>5.59070032740104</v>
      </c>
      <c r="K894" s="89">
        <v>110.739659</v>
      </c>
      <c r="L894" s="90">
        <f t="shared" si="96"/>
        <v>0.0551663984407738</v>
      </c>
      <c r="M894" s="89">
        <v>109.214213</v>
      </c>
      <c r="N894" s="90">
        <f t="shared" si="97"/>
        <v>0.0544064777168362</v>
      </c>
      <c r="O894" s="92">
        <v>109.214213</v>
      </c>
      <c r="P894" s="93">
        <v>109.214213</v>
      </c>
      <c r="Q894" s="95">
        <f t="shared" si="98"/>
        <v>0</v>
      </c>
      <c r="R894" s="90">
        <f t="shared" si="99"/>
        <v>0.0544064777168362</v>
      </c>
      <c r="S894" s="90" t="s">
        <v>203</v>
      </c>
      <c r="T894" s="22" t="s">
        <v>33</v>
      </c>
      <c r="U894" s="22" t="s">
        <v>3029</v>
      </c>
      <c r="V894" s="88" t="s">
        <v>315</v>
      </c>
      <c r="W894" s="22" t="s">
        <v>33</v>
      </c>
      <c r="X894" s="22"/>
      <c r="Y894" s="22" t="s">
        <v>2748</v>
      </c>
      <c r="Z894" s="97"/>
    </row>
    <row r="895" s="14" customFormat="1" ht="18" customHeight="1" spans="1:26">
      <c r="A895" s="19">
        <v>892</v>
      </c>
      <c r="B895" s="22" t="s">
        <v>28</v>
      </c>
      <c r="C895" s="22" t="s">
        <v>28</v>
      </c>
      <c r="D895" s="22" t="s">
        <v>3030</v>
      </c>
      <c r="E895" s="88" t="s">
        <v>3031</v>
      </c>
      <c r="F895" s="22" t="s">
        <v>28</v>
      </c>
      <c r="G895" s="22" t="s">
        <v>974</v>
      </c>
      <c r="H895" s="89">
        <v>1338.643381</v>
      </c>
      <c r="I895" s="89">
        <v>2219.457602</v>
      </c>
      <c r="J895" s="90">
        <f t="shared" si="95"/>
        <v>0.657990196270204</v>
      </c>
      <c r="K895" s="89">
        <v>518.607195</v>
      </c>
      <c r="L895" s="90">
        <f t="shared" si="96"/>
        <v>0.233663934166921</v>
      </c>
      <c r="M895" s="89">
        <v>516.534217</v>
      </c>
      <c r="N895" s="90">
        <f t="shared" si="97"/>
        <v>0.232729932094463</v>
      </c>
      <c r="O895" s="92">
        <v>516.534217</v>
      </c>
      <c r="P895" s="93">
        <v>516.534217</v>
      </c>
      <c r="Q895" s="95">
        <f t="shared" si="98"/>
        <v>0</v>
      </c>
      <c r="R895" s="90">
        <f t="shared" si="99"/>
        <v>0.232729932094463</v>
      </c>
      <c r="S895" s="90" t="s">
        <v>381</v>
      </c>
      <c r="T895" s="22" t="s">
        <v>33</v>
      </c>
      <c r="U895" s="22" t="s">
        <v>183</v>
      </c>
      <c r="V895" s="88" t="s">
        <v>184</v>
      </c>
      <c r="W895" s="22" t="s">
        <v>33</v>
      </c>
      <c r="X895" s="22"/>
      <c r="Y895" s="22" t="s">
        <v>2748</v>
      </c>
      <c r="Z895" s="97"/>
    </row>
    <row r="896" s="14" customFormat="1" ht="18" customHeight="1" spans="1:26">
      <c r="A896" s="19">
        <v>893</v>
      </c>
      <c r="B896" s="22" t="s">
        <v>28</v>
      </c>
      <c r="C896" s="22" t="s">
        <v>28</v>
      </c>
      <c r="D896" s="22" t="s">
        <v>3032</v>
      </c>
      <c r="E896" s="88" t="s">
        <v>3033</v>
      </c>
      <c r="F896" s="22" t="s">
        <v>28</v>
      </c>
      <c r="G896" s="22" t="s">
        <v>72</v>
      </c>
      <c r="H896" s="89">
        <v>866.401174</v>
      </c>
      <c r="I896" s="89">
        <v>1177.631538</v>
      </c>
      <c r="J896" s="90">
        <f t="shared" si="95"/>
        <v>0.359222001700566</v>
      </c>
      <c r="K896" s="89">
        <v>213.412205</v>
      </c>
      <c r="L896" s="90">
        <f t="shared" si="96"/>
        <v>0.181221543507949</v>
      </c>
      <c r="M896" s="89">
        <v>213.412205</v>
      </c>
      <c r="N896" s="90">
        <f t="shared" si="97"/>
        <v>0.181221543507949</v>
      </c>
      <c r="O896" s="92">
        <v>213.412205</v>
      </c>
      <c r="P896" s="93">
        <v>213.412205</v>
      </c>
      <c r="Q896" s="95">
        <f t="shared" si="98"/>
        <v>0</v>
      </c>
      <c r="R896" s="90">
        <f t="shared" si="99"/>
        <v>0.181221543507949</v>
      </c>
      <c r="S896" s="90" t="s">
        <v>207</v>
      </c>
      <c r="T896" s="22" t="s">
        <v>33</v>
      </c>
      <c r="U896" s="22" t="s">
        <v>3034</v>
      </c>
      <c r="V896" s="88" t="s">
        <v>3035</v>
      </c>
      <c r="W896" s="22" t="s">
        <v>33</v>
      </c>
      <c r="X896" s="22"/>
      <c r="Y896" s="22" t="s">
        <v>2748</v>
      </c>
      <c r="Z896" s="97"/>
    </row>
    <row r="897" s="14" customFormat="1" ht="18" customHeight="1" spans="1:26">
      <c r="A897" s="19">
        <v>894</v>
      </c>
      <c r="B897" s="22" t="s">
        <v>28</v>
      </c>
      <c r="C897" s="22" t="s">
        <v>28</v>
      </c>
      <c r="D897" s="22" t="s">
        <v>3036</v>
      </c>
      <c r="E897" s="88" t="s">
        <v>3037</v>
      </c>
      <c r="F897" s="22" t="s">
        <v>28</v>
      </c>
      <c r="G897" s="22" t="s">
        <v>770</v>
      </c>
      <c r="H897" s="89">
        <v>4112.708221</v>
      </c>
      <c r="I897" s="89">
        <v>5924.130401</v>
      </c>
      <c r="J897" s="90">
        <f t="shared" si="95"/>
        <v>0.440445099107847</v>
      </c>
      <c r="K897" s="89">
        <v>472.127359</v>
      </c>
      <c r="L897" s="90">
        <f t="shared" si="96"/>
        <v>0.0796956391980002</v>
      </c>
      <c r="M897" s="89">
        <v>436.982968</v>
      </c>
      <c r="N897" s="90">
        <f t="shared" si="97"/>
        <v>0.0737632257261314</v>
      </c>
      <c r="O897" s="92">
        <v>436.982968</v>
      </c>
      <c r="P897" s="93">
        <v>436.982968</v>
      </c>
      <c r="Q897" s="95">
        <f t="shared" si="98"/>
        <v>0</v>
      </c>
      <c r="R897" s="90">
        <f t="shared" si="99"/>
        <v>0.0737632257261314</v>
      </c>
      <c r="S897" s="90" t="s">
        <v>676</v>
      </c>
      <c r="T897" s="22" t="s">
        <v>33</v>
      </c>
      <c r="U897" s="22" t="s">
        <v>183</v>
      </c>
      <c r="V897" s="88" t="s">
        <v>184</v>
      </c>
      <c r="W897" s="22" t="s">
        <v>33</v>
      </c>
      <c r="X897" s="101"/>
      <c r="Y897" s="22" t="s">
        <v>2748</v>
      </c>
      <c r="Z897" s="97"/>
    </row>
    <row r="898" s="14" customFormat="1" ht="18" customHeight="1" spans="1:26">
      <c r="A898" s="19">
        <v>895</v>
      </c>
      <c r="B898" s="22" t="s">
        <v>28</v>
      </c>
      <c r="C898" s="22" t="s">
        <v>28</v>
      </c>
      <c r="D898" s="22" t="s">
        <v>3038</v>
      </c>
      <c r="E898" s="88" t="s">
        <v>3039</v>
      </c>
      <c r="F898" s="22" t="s">
        <v>28</v>
      </c>
      <c r="G898" s="22" t="s">
        <v>2462</v>
      </c>
      <c r="H898" s="89">
        <v>126608.681638</v>
      </c>
      <c r="I898" s="89">
        <v>255498.101255</v>
      </c>
      <c r="J898" s="90">
        <f t="shared" si="95"/>
        <v>1.01801407256985</v>
      </c>
      <c r="K898" s="89">
        <v>15685.210206</v>
      </c>
      <c r="L898" s="90">
        <f t="shared" si="96"/>
        <v>0.0613907114336845</v>
      </c>
      <c r="M898" s="89">
        <v>14028.206174</v>
      </c>
      <c r="N898" s="90">
        <f t="shared" si="97"/>
        <v>0.0549053245605107</v>
      </c>
      <c r="O898" s="92">
        <v>14028.206174</v>
      </c>
      <c r="P898" s="93">
        <v>14028.206174</v>
      </c>
      <c r="Q898" s="95">
        <f t="shared" si="98"/>
        <v>0</v>
      </c>
      <c r="R898" s="90">
        <f t="shared" si="99"/>
        <v>0.0549053245605107</v>
      </c>
      <c r="S898" s="90" t="s">
        <v>362</v>
      </c>
      <c r="T898" s="22" t="s">
        <v>33</v>
      </c>
      <c r="U898" s="22" t="s">
        <v>362</v>
      </c>
      <c r="V898" s="88" t="s">
        <v>3040</v>
      </c>
      <c r="W898" s="22" t="s">
        <v>33</v>
      </c>
      <c r="X898" s="22"/>
      <c r="Y898" s="22" t="s">
        <v>2748</v>
      </c>
      <c r="Z898" s="97"/>
    </row>
    <row r="899" s="14" customFormat="1" ht="18" customHeight="1" spans="1:26">
      <c r="A899" s="19">
        <v>896</v>
      </c>
      <c r="B899" s="22" t="s">
        <v>28</v>
      </c>
      <c r="C899" s="22" t="s">
        <v>28</v>
      </c>
      <c r="D899" s="22" t="s">
        <v>3041</v>
      </c>
      <c r="E899" s="88" t="s">
        <v>3042</v>
      </c>
      <c r="F899" s="22" t="s">
        <v>28</v>
      </c>
      <c r="G899" s="22" t="s">
        <v>215</v>
      </c>
      <c r="H899" s="89">
        <v>1175.486127</v>
      </c>
      <c r="I899" s="89">
        <v>1413.953291</v>
      </c>
      <c r="J899" s="90">
        <f t="shared" si="95"/>
        <v>0.202866846764581</v>
      </c>
      <c r="K899" s="89">
        <v>272.842758</v>
      </c>
      <c r="L899" s="90">
        <f t="shared" si="96"/>
        <v>0.192964477494893</v>
      </c>
      <c r="M899" s="89">
        <v>272.842758</v>
      </c>
      <c r="N899" s="90">
        <f t="shared" si="97"/>
        <v>0.192964477494893</v>
      </c>
      <c r="O899" s="92">
        <v>272.842758</v>
      </c>
      <c r="P899" s="93">
        <v>272.842758</v>
      </c>
      <c r="Q899" s="95">
        <f t="shared" si="98"/>
        <v>0</v>
      </c>
      <c r="R899" s="90">
        <f t="shared" si="99"/>
        <v>0.192964477494893</v>
      </c>
      <c r="S899" s="90" t="s">
        <v>314</v>
      </c>
      <c r="T899" s="22" t="s">
        <v>33</v>
      </c>
      <c r="U899" s="22" t="s">
        <v>314</v>
      </c>
      <c r="V899" s="88" t="s">
        <v>315</v>
      </c>
      <c r="W899" s="22" t="s">
        <v>33</v>
      </c>
      <c r="X899" s="22"/>
      <c r="Y899" s="22" t="s">
        <v>2748</v>
      </c>
      <c r="Z899" s="97"/>
    </row>
    <row r="900" s="14" customFormat="1" ht="18" customHeight="1" spans="1:26">
      <c r="A900" s="19">
        <v>897</v>
      </c>
      <c r="B900" s="22" t="s">
        <v>28</v>
      </c>
      <c r="C900" s="22" t="s">
        <v>28</v>
      </c>
      <c r="D900" s="22" t="s">
        <v>3043</v>
      </c>
      <c r="E900" s="88" t="s">
        <v>3044</v>
      </c>
      <c r="F900" s="22" t="s">
        <v>28</v>
      </c>
      <c r="G900" s="22" t="s">
        <v>50</v>
      </c>
      <c r="H900" s="89">
        <v>14.653465</v>
      </c>
      <c r="I900" s="89">
        <v>324.868589</v>
      </c>
      <c r="J900" s="90">
        <f t="shared" si="95"/>
        <v>21.1700866655088</v>
      </c>
      <c r="K900" s="89">
        <v>147.158605</v>
      </c>
      <c r="L900" s="90">
        <f t="shared" si="96"/>
        <v>0.452978865863822</v>
      </c>
      <c r="M900" s="89">
        <v>92.180272</v>
      </c>
      <c r="N900" s="90">
        <f t="shared" si="97"/>
        <v>0.283746336584113</v>
      </c>
      <c r="O900" s="92">
        <v>92.180272</v>
      </c>
      <c r="P900" s="93">
        <v>92.180272</v>
      </c>
      <c r="Q900" s="95">
        <f t="shared" si="98"/>
        <v>0</v>
      </c>
      <c r="R900" s="90">
        <f t="shared" si="99"/>
        <v>0.283746336584113</v>
      </c>
      <c r="S900" s="90" t="s">
        <v>1302</v>
      </c>
      <c r="T900" s="22" t="s">
        <v>33</v>
      </c>
      <c r="U900" s="22" t="s">
        <v>80</v>
      </c>
      <c r="V900" s="88" t="s">
        <v>81</v>
      </c>
      <c r="W900" s="22" t="s">
        <v>33</v>
      </c>
      <c r="X900" s="22"/>
      <c r="Y900" s="22" t="s">
        <v>2748</v>
      </c>
      <c r="Z900" s="97"/>
    </row>
    <row r="901" s="14" customFormat="1" ht="18" customHeight="1" spans="1:26">
      <c r="A901" s="19">
        <v>898</v>
      </c>
      <c r="B901" s="22" t="s">
        <v>28</v>
      </c>
      <c r="C901" s="22" t="s">
        <v>28</v>
      </c>
      <c r="D901" s="22" t="s">
        <v>3045</v>
      </c>
      <c r="E901" s="88" t="s">
        <v>3046</v>
      </c>
      <c r="F901" s="22" t="s">
        <v>28</v>
      </c>
      <c r="G901" s="22" t="s">
        <v>45</v>
      </c>
      <c r="H901" s="89">
        <v>2.524272</v>
      </c>
      <c r="I901" s="89">
        <v>123.158963</v>
      </c>
      <c r="J901" s="90">
        <f t="shared" si="95"/>
        <v>47.7898938783142</v>
      </c>
      <c r="K901" s="89">
        <v>267.482421</v>
      </c>
      <c r="L901" s="90">
        <f t="shared" si="96"/>
        <v>2.17184697308632</v>
      </c>
      <c r="M901" s="89">
        <v>243.616076</v>
      </c>
      <c r="N901" s="90">
        <f t="shared" si="97"/>
        <v>1.97806209199732</v>
      </c>
      <c r="O901" s="92">
        <v>243.616076</v>
      </c>
      <c r="P901" s="93">
        <v>243.616076</v>
      </c>
      <c r="Q901" s="95">
        <f t="shared" si="98"/>
        <v>0</v>
      </c>
      <c r="R901" s="90">
        <f t="shared" si="99"/>
        <v>1.97806209199732</v>
      </c>
      <c r="S901" s="90" t="s">
        <v>370</v>
      </c>
      <c r="T901" s="22" t="s">
        <v>33</v>
      </c>
      <c r="U901" s="22" t="s">
        <v>1272</v>
      </c>
      <c r="V901" s="88" t="s">
        <v>3047</v>
      </c>
      <c r="W901" s="22" t="s">
        <v>33</v>
      </c>
      <c r="X901" s="22"/>
      <c r="Y901" s="22" t="s">
        <v>2748</v>
      </c>
      <c r="Z901" s="97"/>
    </row>
    <row r="902" s="14" customFormat="1" ht="18" customHeight="1" spans="1:26">
      <c r="A902" s="19">
        <v>899</v>
      </c>
      <c r="B902" s="22" t="s">
        <v>28</v>
      </c>
      <c r="C902" s="22" t="s">
        <v>28</v>
      </c>
      <c r="D902" s="22" t="s">
        <v>3048</v>
      </c>
      <c r="E902" s="88" t="s">
        <v>3049</v>
      </c>
      <c r="F902" s="22" t="s">
        <v>28</v>
      </c>
      <c r="G902" s="22" t="s">
        <v>84</v>
      </c>
      <c r="H902" s="89">
        <v>1295.338879</v>
      </c>
      <c r="I902" s="89">
        <v>2559.878924</v>
      </c>
      <c r="J902" s="90">
        <f t="shared" si="95"/>
        <v>0.976223338541512</v>
      </c>
      <c r="K902" s="89">
        <v>1303.029163</v>
      </c>
      <c r="L902" s="90">
        <f t="shared" si="96"/>
        <v>0.509019841049326</v>
      </c>
      <c r="M902" s="89">
        <v>1264.314348</v>
      </c>
      <c r="N902" s="90">
        <f t="shared" si="97"/>
        <v>0.493896151160312</v>
      </c>
      <c r="O902" s="92">
        <v>1264.314348</v>
      </c>
      <c r="P902" s="93">
        <v>1264.314348</v>
      </c>
      <c r="Q902" s="95">
        <f t="shared" si="98"/>
        <v>0</v>
      </c>
      <c r="R902" s="90">
        <f t="shared" si="99"/>
        <v>0.493896151160312</v>
      </c>
      <c r="S902" s="90" t="s">
        <v>188</v>
      </c>
      <c r="T902" s="22" t="s">
        <v>33</v>
      </c>
      <c r="U902" s="22" t="s">
        <v>188</v>
      </c>
      <c r="V902" s="88" t="s">
        <v>253</v>
      </c>
      <c r="W902" s="22" t="s">
        <v>33</v>
      </c>
      <c r="X902" s="22"/>
      <c r="Y902" s="22" t="s">
        <v>2748</v>
      </c>
      <c r="Z902" s="97"/>
    </row>
    <row r="903" s="14" customFormat="1" ht="18" customHeight="1" spans="1:26">
      <c r="A903" s="19">
        <v>900</v>
      </c>
      <c r="B903" s="22" t="s">
        <v>28</v>
      </c>
      <c r="C903" s="22" t="s">
        <v>28</v>
      </c>
      <c r="D903" s="22" t="s">
        <v>3050</v>
      </c>
      <c r="E903" s="88" t="s">
        <v>3051</v>
      </c>
      <c r="F903" s="22" t="s">
        <v>28</v>
      </c>
      <c r="G903" s="22" t="s">
        <v>57</v>
      </c>
      <c r="H903" s="89">
        <v>7160.923877</v>
      </c>
      <c r="I903" s="89">
        <v>11549.176832</v>
      </c>
      <c r="J903" s="90">
        <f t="shared" si="95"/>
        <v>0.612805418738569</v>
      </c>
      <c r="K903" s="89">
        <v>994.968288</v>
      </c>
      <c r="L903" s="90">
        <f t="shared" si="96"/>
        <v>0.086150580467621</v>
      </c>
      <c r="M903" s="89">
        <v>925.025119</v>
      </c>
      <c r="N903" s="90">
        <f t="shared" si="97"/>
        <v>0.0800944632207014</v>
      </c>
      <c r="O903" s="92">
        <v>925.025119</v>
      </c>
      <c r="P903" s="93">
        <v>925.025119</v>
      </c>
      <c r="Q903" s="95">
        <f t="shared" si="98"/>
        <v>0</v>
      </c>
      <c r="R903" s="90">
        <f t="shared" si="99"/>
        <v>0.0800944632207014</v>
      </c>
      <c r="S903" s="90" t="s">
        <v>314</v>
      </c>
      <c r="T903" s="22" t="s">
        <v>33</v>
      </c>
      <c r="U903" s="22" t="s">
        <v>3029</v>
      </c>
      <c r="V903" s="88" t="s">
        <v>315</v>
      </c>
      <c r="W903" s="22" t="s">
        <v>33</v>
      </c>
      <c r="X903" s="22"/>
      <c r="Y903" s="22" t="s">
        <v>2748</v>
      </c>
      <c r="Z903" s="97"/>
    </row>
    <row r="904" s="14" customFormat="1" ht="18" customHeight="1" spans="1:26">
      <c r="A904" s="19">
        <v>901</v>
      </c>
      <c r="B904" s="22" t="s">
        <v>33</v>
      </c>
      <c r="C904" s="22" t="s">
        <v>33</v>
      </c>
      <c r="D904" s="22" t="s">
        <v>3052</v>
      </c>
      <c r="E904" s="88" t="s">
        <v>3053</v>
      </c>
      <c r="F904" s="22" t="s">
        <v>28</v>
      </c>
      <c r="G904" s="22" t="s">
        <v>72</v>
      </c>
      <c r="H904" s="89">
        <v>1291.812517</v>
      </c>
      <c r="I904" s="89">
        <v>2242.802223</v>
      </c>
      <c r="J904" s="90">
        <f t="shared" si="95"/>
        <v>0.736166969653229</v>
      </c>
      <c r="K904" s="89">
        <v>122.892598</v>
      </c>
      <c r="L904" s="90">
        <f t="shared" si="96"/>
        <v>0.054794219811151</v>
      </c>
      <c r="M904" s="89">
        <v>103.95565</v>
      </c>
      <c r="N904" s="90">
        <f t="shared" si="97"/>
        <v>0.0463507878376131</v>
      </c>
      <c r="O904" s="92">
        <v>103.95565</v>
      </c>
      <c r="P904" s="93">
        <v>103.95565</v>
      </c>
      <c r="Q904" s="95">
        <f t="shared" si="98"/>
        <v>0</v>
      </c>
      <c r="R904" s="91">
        <f t="shared" si="99"/>
        <v>0.0463507878376131</v>
      </c>
      <c r="S904" s="90" t="s">
        <v>705</v>
      </c>
      <c r="T904" s="22" t="s">
        <v>33</v>
      </c>
      <c r="U904" s="22" t="s">
        <v>179</v>
      </c>
      <c r="V904" s="88" t="s">
        <v>180</v>
      </c>
      <c r="W904" s="22" t="s">
        <v>33</v>
      </c>
      <c r="X904" s="22" t="s">
        <v>3054</v>
      </c>
      <c r="Y904" s="22" t="s">
        <v>2748</v>
      </c>
      <c r="Z904" s="97"/>
    </row>
    <row r="905" s="14" customFormat="1" ht="18" customHeight="1" spans="1:26">
      <c r="A905" s="19">
        <v>902</v>
      </c>
      <c r="B905" s="22" t="s">
        <v>28</v>
      </c>
      <c r="C905" s="22" t="s">
        <v>28</v>
      </c>
      <c r="D905" s="22" t="s">
        <v>3055</v>
      </c>
      <c r="E905" s="88" t="s">
        <v>3056</v>
      </c>
      <c r="F905" s="22" t="s">
        <v>28</v>
      </c>
      <c r="G905" s="22" t="s">
        <v>2863</v>
      </c>
      <c r="H905" s="89">
        <v>496.013923</v>
      </c>
      <c r="I905" s="89">
        <v>1300.725667</v>
      </c>
      <c r="J905" s="90">
        <f t="shared" si="95"/>
        <v>1.62235716919583</v>
      </c>
      <c r="K905" s="89">
        <v>264.46525</v>
      </c>
      <c r="L905" s="90">
        <f t="shared" si="96"/>
        <v>0.203321312640785</v>
      </c>
      <c r="M905" s="89">
        <v>264.46525</v>
      </c>
      <c r="N905" s="90">
        <f t="shared" si="97"/>
        <v>0.203321312640785</v>
      </c>
      <c r="O905" s="92">
        <v>264.46525</v>
      </c>
      <c r="P905" s="93">
        <v>264.46525</v>
      </c>
      <c r="Q905" s="95">
        <f t="shared" si="98"/>
        <v>0</v>
      </c>
      <c r="R905" s="90">
        <f t="shared" si="99"/>
        <v>0.203321312640785</v>
      </c>
      <c r="S905" s="90" t="s">
        <v>852</v>
      </c>
      <c r="T905" s="22" t="s">
        <v>33</v>
      </c>
      <c r="U905" s="22" t="s">
        <v>852</v>
      </c>
      <c r="V905" s="88" t="s">
        <v>853</v>
      </c>
      <c r="W905" s="22" t="s">
        <v>33</v>
      </c>
      <c r="X905" s="22"/>
      <c r="Y905" s="22" t="s">
        <v>2748</v>
      </c>
      <c r="Z905" s="97"/>
    </row>
    <row r="906" s="14" customFormat="1" ht="18" customHeight="1" spans="1:26">
      <c r="A906" s="19">
        <v>903</v>
      </c>
      <c r="B906" s="22" t="s">
        <v>28</v>
      </c>
      <c r="C906" s="22" t="s">
        <v>28</v>
      </c>
      <c r="D906" s="22" t="s">
        <v>3057</v>
      </c>
      <c r="E906" s="88" t="s">
        <v>3058</v>
      </c>
      <c r="F906" s="22" t="s">
        <v>28</v>
      </c>
      <c r="G906" s="22" t="s">
        <v>45</v>
      </c>
      <c r="H906" s="89">
        <v>1165.539672</v>
      </c>
      <c r="I906" s="89">
        <v>3144.332966</v>
      </c>
      <c r="J906" s="90">
        <f t="shared" si="95"/>
        <v>1.69774855505733</v>
      </c>
      <c r="K906" s="89">
        <v>986.331956</v>
      </c>
      <c r="L906" s="90">
        <f t="shared" si="96"/>
        <v>0.313685594580889</v>
      </c>
      <c r="M906" s="89">
        <v>986.331956</v>
      </c>
      <c r="N906" s="90">
        <f t="shared" si="97"/>
        <v>0.313685594580889</v>
      </c>
      <c r="O906" s="92">
        <v>986.331956</v>
      </c>
      <c r="P906" s="93">
        <v>986.331956</v>
      </c>
      <c r="Q906" s="95">
        <f t="shared" si="98"/>
        <v>0</v>
      </c>
      <c r="R906" s="90">
        <f t="shared" si="99"/>
        <v>0.313685594580889</v>
      </c>
      <c r="S906" s="90" t="s">
        <v>80</v>
      </c>
      <c r="T906" s="22" t="s">
        <v>33</v>
      </c>
      <c r="U906" s="22" t="s">
        <v>80</v>
      </c>
      <c r="V906" s="88" t="s">
        <v>81</v>
      </c>
      <c r="W906" s="22" t="s">
        <v>33</v>
      </c>
      <c r="X906" s="22"/>
      <c r="Y906" s="22" t="s">
        <v>2748</v>
      </c>
      <c r="Z906" s="97"/>
    </row>
    <row r="907" s="14" customFormat="1" ht="18" customHeight="1" spans="1:26">
      <c r="A907" s="19">
        <v>904</v>
      </c>
      <c r="B907" s="22" t="s">
        <v>54</v>
      </c>
      <c r="C907" s="22" t="s">
        <v>54</v>
      </c>
      <c r="D907" s="22" t="s">
        <v>3059</v>
      </c>
      <c r="E907" s="88" t="s">
        <v>3060</v>
      </c>
      <c r="F907" s="22" t="s">
        <v>28</v>
      </c>
      <c r="G907" s="22" t="s">
        <v>45</v>
      </c>
      <c r="H907" s="89">
        <v>1348.931056</v>
      </c>
      <c r="I907" s="89">
        <v>1934.739363</v>
      </c>
      <c r="J907" s="90">
        <f t="shared" si="95"/>
        <v>0.434275943454889</v>
      </c>
      <c r="K907" s="89">
        <v>1199.599882</v>
      </c>
      <c r="L907" s="90">
        <f t="shared" si="96"/>
        <v>0.620031775308435</v>
      </c>
      <c r="M907" s="89">
        <v>615.290521</v>
      </c>
      <c r="N907" s="90">
        <f t="shared" si="97"/>
        <v>0.318022433805209</v>
      </c>
      <c r="O907" s="92">
        <v>615.290521</v>
      </c>
      <c r="P907" s="93">
        <v>615.290521</v>
      </c>
      <c r="Q907" s="95">
        <f t="shared" si="98"/>
        <v>0</v>
      </c>
      <c r="R907" s="90">
        <f t="shared" si="99"/>
        <v>0.318022433805209</v>
      </c>
      <c r="S907" s="90" t="s">
        <v>1069</v>
      </c>
      <c r="T907" s="22" t="s">
        <v>33</v>
      </c>
      <c r="U907" s="90" t="s">
        <v>1069</v>
      </c>
      <c r="V907" s="88" t="s">
        <v>1070</v>
      </c>
      <c r="W907" s="22" t="s">
        <v>33</v>
      </c>
      <c r="X907" s="22" t="s">
        <v>2873</v>
      </c>
      <c r="Y907" s="22" t="s">
        <v>2748</v>
      </c>
      <c r="Z907" s="97" t="s">
        <v>2765</v>
      </c>
    </row>
    <row r="908" s="14" customFormat="1" ht="18" customHeight="1" spans="1:26">
      <c r="A908" s="19">
        <v>905</v>
      </c>
      <c r="B908" s="22" t="s">
        <v>28</v>
      </c>
      <c r="C908" s="22" t="s">
        <v>28</v>
      </c>
      <c r="D908" s="22" t="s">
        <v>3061</v>
      </c>
      <c r="E908" s="88" t="s">
        <v>3062</v>
      </c>
      <c r="F908" s="22" t="s">
        <v>28</v>
      </c>
      <c r="G908" s="22" t="s">
        <v>1159</v>
      </c>
      <c r="H908" s="89">
        <v>737.714993</v>
      </c>
      <c r="I908" s="89">
        <v>8569.468701</v>
      </c>
      <c r="J908" s="90">
        <f t="shared" si="95"/>
        <v>10.6162322608509</v>
      </c>
      <c r="K908" s="89">
        <v>554.902675</v>
      </c>
      <c r="L908" s="90">
        <f t="shared" si="96"/>
        <v>0.0647534513936957</v>
      </c>
      <c r="M908" s="89">
        <v>521.34168</v>
      </c>
      <c r="N908" s="90">
        <f t="shared" si="97"/>
        <v>0.0608371064986984</v>
      </c>
      <c r="O908" s="92">
        <v>521.34168</v>
      </c>
      <c r="P908" s="93">
        <v>521.34168</v>
      </c>
      <c r="Q908" s="95">
        <f t="shared" si="98"/>
        <v>0</v>
      </c>
      <c r="R908" s="90">
        <f t="shared" si="99"/>
        <v>0.0608371064986984</v>
      </c>
      <c r="S908" s="90" t="s">
        <v>654</v>
      </c>
      <c r="T908" s="22" t="s">
        <v>33</v>
      </c>
      <c r="U908" s="22" t="s">
        <v>3063</v>
      </c>
      <c r="V908" s="88" t="s">
        <v>655</v>
      </c>
      <c r="W908" s="22" t="s">
        <v>33</v>
      </c>
      <c r="X908" s="22"/>
      <c r="Y908" s="22" t="s">
        <v>2748</v>
      </c>
      <c r="Z908" s="97"/>
    </row>
    <row r="909" s="14" customFormat="1" ht="18" customHeight="1" spans="1:26">
      <c r="A909" s="19">
        <v>906</v>
      </c>
      <c r="B909" s="22" t="s">
        <v>28</v>
      </c>
      <c r="C909" s="22" t="s">
        <v>28</v>
      </c>
      <c r="D909" s="22" t="s">
        <v>3064</v>
      </c>
      <c r="E909" s="88" t="s">
        <v>3065</v>
      </c>
      <c r="F909" s="22" t="s">
        <v>28</v>
      </c>
      <c r="G909" s="22" t="s">
        <v>84</v>
      </c>
      <c r="H909" s="89">
        <v>8040.466899</v>
      </c>
      <c r="I909" s="89">
        <v>11988.173368</v>
      </c>
      <c r="J909" s="90">
        <f t="shared" si="95"/>
        <v>0.490979755104891</v>
      </c>
      <c r="K909" s="89">
        <v>900.249475</v>
      </c>
      <c r="L909" s="90">
        <f t="shared" si="96"/>
        <v>0.0750947994631971</v>
      </c>
      <c r="M909" s="89">
        <v>786.135282</v>
      </c>
      <c r="N909" s="90">
        <f t="shared" si="97"/>
        <v>0.0655759020050902</v>
      </c>
      <c r="O909" s="92">
        <v>786.135282</v>
      </c>
      <c r="P909" s="93">
        <v>786.135282</v>
      </c>
      <c r="Q909" s="95">
        <f t="shared" si="98"/>
        <v>0</v>
      </c>
      <c r="R909" s="90">
        <f t="shared" si="99"/>
        <v>0.0655759020050902</v>
      </c>
      <c r="S909" s="90" t="s">
        <v>188</v>
      </c>
      <c r="T909" s="22" t="s">
        <v>33</v>
      </c>
      <c r="U909" s="22" t="s">
        <v>522</v>
      </c>
      <c r="V909" s="88" t="s">
        <v>35</v>
      </c>
      <c r="W909" s="22" t="s">
        <v>33</v>
      </c>
      <c r="X909" s="22"/>
      <c r="Y909" s="22" t="s">
        <v>2748</v>
      </c>
      <c r="Z909" s="97"/>
    </row>
    <row r="910" s="14" customFormat="1" ht="18" customHeight="1" spans="1:26">
      <c r="A910" s="19">
        <v>907</v>
      </c>
      <c r="B910" s="22" t="s">
        <v>28</v>
      </c>
      <c r="C910" s="22" t="s">
        <v>28</v>
      </c>
      <c r="D910" s="22" t="s">
        <v>3066</v>
      </c>
      <c r="E910" s="88" t="s">
        <v>3067</v>
      </c>
      <c r="F910" s="22" t="s">
        <v>28</v>
      </c>
      <c r="G910" s="22" t="s">
        <v>31</v>
      </c>
      <c r="H910" s="89">
        <v>3525.701521</v>
      </c>
      <c r="I910" s="89">
        <v>10069.162757</v>
      </c>
      <c r="J910" s="90">
        <f t="shared" si="95"/>
        <v>1.85593170522956</v>
      </c>
      <c r="K910" s="89">
        <v>598.902935</v>
      </c>
      <c r="L910" s="90">
        <f t="shared" si="96"/>
        <v>0.0594789208848221</v>
      </c>
      <c r="M910" s="89">
        <v>556.456374</v>
      </c>
      <c r="N910" s="90">
        <f t="shared" si="97"/>
        <v>0.0552634203487431</v>
      </c>
      <c r="O910" s="92">
        <v>556.456374</v>
      </c>
      <c r="P910" s="93">
        <v>556.456374</v>
      </c>
      <c r="Q910" s="95">
        <f t="shared" si="98"/>
        <v>0</v>
      </c>
      <c r="R910" s="90">
        <f t="shared" si="99"/>
        <v>0.0552634203487431</v>
      </c>
      <c r="S910" s="90" t="s">
        <v>188</v>
      </c>
      <c r="T910" s="22" t="s">
        <v>33</v>
      </c>
      <c r="U910" s="22" t="s">
        <v>188</v>
      </c>
      <c r="V910" s="88" t="s">
        <v>253</v>
      </c>
      <c r="W910" s="22" t="s">
        <v>33</v>
      </c>
      <c r="X910" s="22"/>
      <c r="Y910" s="22" t="s">
        <v>2748</v>
      </c>
      <c r="Z910" s="97"/>
    </row>
    <row r="911" s="14" customFormat="1" ht="18" customHeight="1" spans="1:26">
      <c r="A911" s="19">
        <v>908</v>
      </c>
      <c r="B911" s="22" t="s">
        <v>28</v>
      </c>
      <c r="C911" s="22" t="s">
        <v>28</v>
      </c>
      <c r="D911" s="22" t="s">
        <v>3068</v>
      </c>
      <c r="E911" s="88" t="s">
        <v>3069</v>
      </c>
      <c r="F911" s="22" t="s">
        <v>28</v>
      </c>
      <c r="G911" s="22" t="s">
        <v>3070</v>
      </c>
      <c r="H911" s="89">
        <v>60.61947</v>
      </c>
      <c r="I911" s="89">
        <v>139.557518</v>
      </c>
      <c r="J911" s="90">
        <f t="shared" si="95"/>
        <v>1.30218967602323</v>
      </c>
      <c r="K911" s="89">
        <v>1062.252339</v>
      </c>
      <c r="L911" s="90">
        <f t="shared" si="96"/>
        <v>7.61157373836356</v>
      </c>
      <c r="M911" s="89">
        <v>1051.734912</v>
      </c>
      <c r="N911" s="90">
        <f t="shared" si="97"/>
        <v>7.5362110696179</v>
      </c>
      <c r="O911" s="92">
        <v>1051.734912</v>
      </c>
      <c r="P911" s="93">
        <v>1051.734912</v>
      </c>
      <c r="Q911" s="95">
        <f t="shared" si="98"/>
        <v>0</v>
      </c>
      <c r="R911" s="90">
        <f t="shared" si="99"/>
        <v>7.5362110696179</v>
      </c>
      <c r="S911" s="90" t="s">
        <v>474</v>
      </c>
      <c r="T911" s="22" t="s">
        <v>33</v>
      </c>
      <c r="U911" s="22" t="s">
        <v>474</v>
      </c>
      <c r="V911" s="88" t="s">
        <v>475</v>
      </c>
      <c r="W911" s="22" t="s">
        <v>33</v>
      </c>
      <c r="X911" s="22"/>
      <c r="Y911" s="22" t="s">
        <v>2748</v>
      </c>
      <c r="Z911" s="97"/>
    </row>
    <row r="912" s="14" customFormat="1" ht="18" customHeight="1" spans="1:26">
      <c r="A912" s="19">
        <v>909</v>
      </c>
      <c r="B912" s="22" t="s">
        <v>28</v>
      </c>
      <c r="C912" s="22" t="s">
        <v>28</v>
      </c>
      <c r="D912" s="22" t="s">
        <v>3071</v>
      </c>
      <c r="E912" s="88" t="s">
        <v>3072</v>
      </c>
      <c r="F912" s="22" t="s">
        <v>28</v>
      </c>
      <c r="G912" s="22" t="s">
        <v>92</v>
      </c>
      <c r="H912" s="89">
        <v>164.138723</v>
      </c>
      <c r="I912" s="89">
        <v>196.967098</v>
      </c>
      <c r="J912" s="100">
        <f t="shared" si="95"/>
        <v>0.200003840653738</v>
      </c>
      <c r="K912" s="89">
        <v>66.96803</v>
      </c>
      <c r="L912" s="90">
        <f t="shared" si="96"/>
        <v>0.339996023092141</v>
      </c>
      <c r="M912" s="89">
        <v>64.078174</v>
      </c>
      <c r="N912" s="90">
        <f t="shared" si="97"/>
        <v>0.325324252886134</v>
      </c>
      <c r="O912" s="92">
        <v>64.078174</v>
      </c>
      <c r="P912" s="93">
        <v>64.078174</v>
      </c>
      <c r="Q912" s="95">
        <f t="shared" si="98"/>
        <v>0</v>
      </c>
      <c r="R912" s="90">
        <f t="shared" si="99"/>
        <v>0.325324252886134</v>
      </c>
      <c r="S912" s="90" t="s">
        <v>608</v>
      </c>
      <c r="T912" s="22" t="s">
        <v>33</v>
      </c>
      <c r="U912" s="22" t="s">
        <v>474</v>
      </c>
      <c r="V912" s="88" t="s">
        <v>475</v>
      </c>
      <c r="W912" s="22" t="s">
        <v>33</v>
      </c>
      <c r="X912" s="22"/>
      <c r="Y912" s="22" t="s">
        <v>2748</v>
      </c>
      <c r="Z912" s="97"/>
    </row>
    <row r="913" s="14" customFormat="1" ht="18" customHeight="1" spans="1:26">
      <c r="A913" s="19">
        <v>910</v>
      </c>
      <c r="B913" s="22" t="s">
        <v>33</v>
      </c>
      <c r="C913" s="22" t="s">
        <v>33</v>
      </c>
      <c r="D913" s="22" t="s">
        <v>3073</v>
      </c>
      <c r="E913" s="88" t="s">
        <v>3074</v>
      </c>
      <c r="F913" s="22" t="s">
        <v>28</v>
      </c>
      <c r="G913" s="22" t="s">
        <v>3075</v>
      </c>
      <c r="H913" s="89">
        <v>0</v>
      </c>
      <c r="I913" s="89">
        <v>30.8675</v>
      </c>
      <c r="J913" s="91" t="e">
        <f t="shared" ref="J913:J976" si="100">(I913-H913)/H913</f>
        <v>#DIV/0!</v>
      </c>
      <c r="K913" s="89">
        <v>128.049703</v>
      </c>
      <c r="L913" s="90">
        <f t="shared" ref="L913:L976" si="101">K913/I913</f>
        <v>4.14836650198429</v>
      </c>
      <c r="M913" s="89">
        <v>128.049703</v>
      </c>
      <c r="N913" s="90">
        <f t="shared" ref="N913:N976" si="102">M913/I913</f>
        <v>4.14836650198429</v>
      </c>
      <c r="O913" s="92">
        <v>128.049703</v>
      </c>
      <c r="P913" s="93">
        <v>128.049703</v>
      </c>
      <c r="Q913" s="95">
        <f t="shared" ref="Q913:Q976" si="103">M913-O913</f>
        <v>0</v>
      </c>
      <c r="R913" s="90">
        <f t="shared" ref="R913:R976" si="104">P913/I913</f>
        <v>4.14836650198429</v>
      </c>
      <c r="S913" s="90" t="s">
        <v>381</v>
      </c>
      <c r="T913" s="22" t="s">
        <v>33</v>
      </c>
      <c r="U913" s="22" t="s">
        <v>183</v>
      </c>
      <c r="V913" s="88" t="s">
        <v>184</v>
      </c>
      <c r="W913" s="22" t="s">
        <v>33</v>
      </c>
      <c r="X913" s="22" t="s">
        <v>3076</v>
      </c>
      <c r="Y913" s="22" t="s">
        <v>2748</v>
      </c>
      <c r="Z913" s="97"/>
    </row>
    <row r="914" s="14" customFormat="1" ht="18" customHeight="1" spans="1:26">
      <c r="A914" s="19">
        <v>911</v>
      </c>
      <c r="B914" s="22" t="s">
        <v>54</v>
      </c>
      <c r="C914" s="22" t="s">
        <v>54</v>
      </c>
      <c r="D914" s="22" t="s">
        <v>3077</v>
      </c>
      <c r="E914" s="88" t="s">
        <v>3078</v>
      </c>
      <c r="F914" s="22" t="s">
        <v>28</v>
      </c>
      <c r="G914" s="22" t="s">
        <v>2202</v>
      </c>
      <c r="H914" s="89">
        <v>23928.473739</v>
      </c>
      <c r="I914" s="89">
        <v>48910.781634</v>
      </c>
      <c r="J914" s="90">
        <f t="shared" si="100"/>
        <v>1.04404101019959</v>
      </c>
      <c r="K914" s="89">
        <v>3842.028883</v>
      </c>
      <c r="L914" s="90">
        <f t="shared" si="101"/>
        <v>0.0785517784555142</v>
      </c>
      <c r="M914" s="89">
        <v>3345.891768</v>
      </c>
      <c r="N914" s="90">
        <f t="shared" si="102"/>
        <v>0.0684080617038049</v>
      </c>
      <c r="O914" s="92">
        <v>3345.891768</v>
      </c>
      <c r="P914" s="93">
        <v>3345.891768</v>
      </c>
      <c r="Q914" s="95">
        <f t="shared" si="103"/>
        <v>0</v>
      </c>
      <c r="R914" s="90">
        <f t="shared" si="104"/>
        <v>0.0684080617038049</v>
      </c>
      <c r="S914" s="90" t="s">
        <v>1094</v>
      </c>
      <c r="T914" s="22" t="s">
        <v>33</v>
      </c>
      <c r="U914" s="90" t="s">
        <v>1094</v>
      </c>
      <c r="V914" s="88" t="s">
        <v>3079</v>
      </c>
      <c r="W914" s="22" t="s">
        <v>33</v>
      </c>
      <c r="X914" s="22" t="s">
        <v>2873</v>
      </c>
      <c r="Y914" s="22" t="s">
        <v>2748</v>
      </c>
      <c r="Z914" s="97" t="s">
        <v>2765</v>
      </c>
    </row>
    <row r="915" s="14" customFormat="1" ht="18" customHeight="1" spans="1:26">
      <c r="A915" s="19">
        <v>912</v>
      </c>
      <c r="B915" s="22" t="s">
        <v>28</v>
      </c>
      <c r="C915" s="22" t="s">
        <v>28</v>
      </c>
      <c r="D915" s="22" t="s">
        <v>3080</v>
      </c>
      <c r="E915" s="88" t="s">
        <v>3081</v>
      </c>
      <c r="F915" s="22" t="s">
        <v>28</v>
      </c>
      <c r="G915" s="22" t="s">
        <v>626</v>
      </c>
      <c r="H915" s="89">
        <v>67.406167</v>
      </c>
      <c r="I915" s="89">
        <v>687.93343</v>
      </c>
      <c r="J915" s="90">
        <f t="shared" si="100"/>
        <v>9.20579363309592</v>
      </c>
      <c r="K915" s="89">
        <v>39.440024</v>
      </c>
      <c r="L915" s="90">
        <f t="shared" si="101"/>
        <v>0.0573311635691262</v>
      </c>
      <c r="M915" s="89">
        <v>39.440024</v>
      </c>
      <c r="N915" s="90">
        <f t="shared" si="102"/>
        <v>0.0573311635691262</v>
      </c>
      <c r="O915" s="92">
        <v>39.440024</v>
      </c>
      <c r="P915" s="93">
        <v>39.440024</v>
      </c>
      <c r="Q915" s="95">
        <f t="shared" si="103"/>
        <v>0</v>
      </c>
      <c r="R915" s="90">
        <f t="shared" si="104"/>
        <v>0.0573311635691262</v>
      </c>
      <c r="S915" s="90" t="s">
        <v>80</v>
      </c>
      <c r="T915" s="22" t="s">
        <v>33</v>
      </c>
      <c r="U915" s="22" t="s">
        <v>80</v>
      </c>
      <c r="V915" s="88" t="s">
        <v>81</v>
      </c>
      <c r="W915" s="22" t="s">
        <v>33</v>
      </c>
      <c r="X915" s="22"/>
      <c r="Y915" s="22" t="s">
        <v>2748</v>
      </c>
      <c r="Z915" s="97"/>
    </row>
    <row r="916" s="14" customFormat="1" ht="18" customHeight="1" spans="1:26">
      <c r="A916" s="19">
        <v>913</v>
      </c>
      <c r="B916" s="22" t="s">
        <v>33</v>
      </c>
      <c r="C916" s="22" t="s">
        <v>33</v>
      </c>
      <c r="D916" s="22" t="s">
        <v>3082</v>
      </c>
      <c r="E916" s="88" t="s">
        <v>3083</v>
      </c>
      <c r="F916" s="22" t="s">
        <v>28</v>
      </c>
      <c r="G916" s="22" t="s">
        <v>3084</v>
      </c>
      <c r="H916" s="89">
        <v>0</v>
      </c>
      <c r="I916" s="89">
        <v>202.294407</v>
      </c>
      <c r="J916" s="91" t="e">
        <f t="shared" si="100"/>
        <v>#DIV/0!</v>
      </c>
      <c r="K916" s="89">
        <v>47.204753</v>
      </c>
      <c r="L916" s="90">
        <f t="shared" si="101"/>
        <v>0.233346802316685</v>
      </c>
      <c r="M916" s="89">
        <v>47.204753</v>
      </c>
      <c r="N916" s="90">
        <f t="shared" si="102"/>
        <v>0.233346802316685</v>
      </c>
      <c r="O916" s="92">
        <v>0</v>
      </c>
      <c r="P916" s="93">
        <v>0</v>
      </c>
      <c r="Q916" s="96">
        <f t="shared" si="103"/>
        <v>47.204753</v>
      </c>
      <c r="R916" s="91">
        <f t="shared" si="104"/>
        <v>0</v>
      </c>
      <c r="S916" s="90" t="s">
        <v>404</v>
      </c>
      <c r="T916" s="22" t="s">
        <v>33</v>
      </c>
      <c r="U916" s="22" t="s">
        <v>1135</v>
      </c>
      <c r="V916" s="88" t="s">
        <v>405</v>
      </c>
      <c r="W916" s="22" t="s">
        <v>33</v>
      </c>
      <c r="X916" s="22" t="s">
        <v>3076</v>
      </c>
      <c r="Y916" s="22" t="s">
        <v>2748</v>
      </c>
      <c r="Z916" s="42"/>
    </row>
    <row r="917" s="14" customFormat="1" ht="18" customHeight="1" spans="1:26">
      <c r="A917" s="19">
        <v>914</v>
      </c>
      <c r="B917" s="22" t="s">
        <v>28</v>
      </c>
      <c r="C917" s="22" t="s">
        <v>28</v>
      </c>
      <c r="D917" s="22" t="s">
        <v>3085</v>
      </c>
      <c r="E917" s="88" t="s">
        <v>3086</v>
      </c>
      <c r="F917" s="22" t="s">
        <v>28</v>
      </c>
      <c r="G917" s="22" t="s">
        <v>1159</v>
      </c>
      <c r="H917" s="89">
        <v>1638.304287</v>
      </c>
      <c r="I917" s="89">
        <v>3114.742812</v>
      </c>
      <c r="J917" s="90">
        <f t="shared" si="100"/>
        <v>0.901199207446132</v>
      </c>
      <c r="K917" s="89">
        <v>246.565172</v>
      </c>
      <c r="L917" s="90">
        <f t="shared" si="101"/>
        <v>0.0791606841663048</v>
      </c>
      <c r="M917" s="89">
        <v>230.86644</v>
      </c>
      <c r="N917" s="90">
        <f t="shared" si="102"/>
        <v>0.0741205466822344</v>
      </c>
      <c r="O917" s="92">
        <v>230.86644</v>
      </c>
      <c r="P917" s="93">
        <v>230.86644</v>
      </c>
      <c r="Q917" s="95">
        <f t="shared" si="103"/>
        <v>0</v>
      </c>
      <c r="R917" s="90">
        <f t="shared" si="104"/>
        <v>0.0741205466822344</v>
      </c>
      <c r="S917" s="90" t="s">
        <v>192</v>
      </c>
      <c r="T917" s="22" t="s">
        <v>33</v>
      </c>
      <c r="U917" s="22" t="s">
        <v>404</v>
      </c>
      <c r="V917" s="88" t="s">
        <v>405</v>
      </c>
      <c r="W917" s="22" t="s">
        <v>33</v>
      </c>
      <c r="X917" s="22"/>
      <c r="Y917" s="22" t="s">
        <v>2748</v>
      </c>
      <c r="Z917" s="97"/>
    </row>
    <row r="918" s="14" customFormat="1" ht="18" customHeight="1" spans="1:26">
      <c r="A918" s="19">
        <v>915</v>
      </c>
      <c r="B918" s="22" t="s">
        <v>28</v>
      </c>
      <c r="C918" s="22" t="s">
        <v>28</v>
      </c>
      <c r="D918" s="22" t="s">
        <v>3087</v>
      </c>
      <c r="E918" s="88" t="s">
        <v>3088</v>
      </c>
      <c r="F918" s="22" t="s">
        <v>28</v>
      </c>
      <c r="G918" s="22" t="s">
        <v>2843</v>
      </c>
      <c r="H918" s="89">
        <v>1363.979279</v>
      </c>
      <c r="I918" s="89">
        <v>1727.195746</v>
      </c>
      <c r="J918" s="90">
        <f t="shared" si="100"/>
        <v>0.266291777736017</v>
      </c>
      <c r="K918" s="89">
        <v>275.894302</v>
      </c>
      <c r="L918" s="90">
        <f t="shared" si="101"/>
        <v>0.159735399209349</v>
      </c>
      <c r="M918" s="89">
        <v>258.060646</v>
      </c>
      <c r="N918" s="90">
        <f t="shared" si="102"/>
        <v>0.149410190823849</v>
      </c>
      <c r="O918" s="92">
        <v>258.060646</v>
      </c>
      <c r="P918" s="93">
        <v>258.060646</v>
      </c>
      <c r="Q918" s="95">
        <f t="shared" si="103"/>
        <v>0</v>
      </c>
      <c r="R918" s="90">
        <f t="shared" si="104"/>
        <v>0.149410190823849</v>
      </c>
      <c r="S918" s="90" t="s">
        <v>422</v>
      </c>
      <c r="T918" s="22" t="s">
        <v>33</v>
      </c>
      <c r="U918" s="22" t="s">
        <v>322</v>
      </c>
      <c r="V918" s="88" t="s">
        <v>323</v>
      </c>
      <c r="W918" s="22" t="s">
        <v>33</v>
      </c>
      <c r="X918" s="22"/>
      <c r="Y918" s="22" t="s">
        <v>2748</v>
      </c>
      <c r="Z918" s="97"/>
    </row>
    <row r="919" s="14" customFormat="1" ht="18" customHeight="1" spans="1:26">
      <c r="A919" s="19">
        <v>916</v>
      </c>
      <c r="B919" s="22" t="s">
        <v>54</v>
      </c>
      <c r="C919" s="22" t="s">
        <v>54</v>
      </c>
      <c r="D919" s="22" t="s">
        <v>3089</v>
      </c>
      <c r="E919" s="88" t="s">
        <v>3090</v>
      </c>
      <c r="F919" s="22" t="s">
        <v>28</v>
      </c>
      <c r="G919" s="22" t="s">
        <v>31</v>
      </c>
      <c r="H919" s="89">
        <v>2568.005256</v>
      </c>
      <c r="I919" s="89">
        <v>3486.450565</v>
      </c>
      <c r="J919" s="90">
        <f t="shared" si="100"/>
        <v>0.357649310434278</v>
      </c>
      <c r="K919" s="89">
        <v>401.622582</v>
      </c>
      <c r="L919" s="90">
        <f t="shared" si="101"/>
        <v>0.115195260770892</v>
      </c>
      <c r="M919" s="89">
        <v>401.622582</v>
      </c>
      <c r="N919" s="90">
        <f t="shared" si="102"/>
        <v>0.115195260770892</v>
      </c>
      <c r="O919" s="92">
        <v>401.622582</v>
      </c>
      <c r="P919" s="93">
        <v>401.622582</v>
      </c>
      <c r="Q919" s="95">
        <f t="shared" si="103"/>
        <v>0</v>
      </c>
      <c r="R919" s="90">
        <f t="shared" si="104"/>
        <v>0.115195260770892</v>
      </c>
      <c r="S919" s="90" t="s">
        <v>354</v>
      </c>
      <c r="T919" s="22" t="s">
        <v>33</v>
      </c>
      <c r="U919" s="22" t="s">
        <v>183</v>
      </c>
      <c r="V919" s="88" t="s">
        <v>184</v>
      </c>
      <c r="W919" s="22" t="s">
        <v>33</v>
      </c>
      <c r="X919" s="22" t="s">
        <v>2835</v>
      </c>
      <c r="Y919" s="22" t="s">
        <v>2748</v>
      </c>
      <c r="Z919" s="97" t="s">
        <v>2836</v>
      </c>
    </row>
    <row r="920" s="14" customFormat="1" ht="18" customHeight="1" spans="1:26">
      <c r="A920" s="19">
        <v>917</v>
      </c>
      <c r="B920" s="22" t="s">
        <v>28</v>
      </c>
      <c r="C920" s="22" t="s">
        <v>28</v>
      </c>
      <c r="D920" s="22" t="s">
        <v>3091</v>
      </c>
      <c r="E920" s="88" t="s">
        <v>3092</v>
      </c>
      <c r="F920" s="22" t="s">
        <v>28</v>
      </c>
      <c r="G920" s="22" t="s">
        <v>215</v>
      </c>
      <c r="H920" s="89">
        <v>1576.415949</v>
      </c>
      <c r="I920" s="89">
        <v>3206.62036</v>
      </c>
      <c r="J920" s="90">
        <f t="shared" si="100"/>
        <v>1.03412072938879</v>
      </c>
      <c r="K920" s="89">
        <v>542.066477</v>
      </c>
      <c r="L920" s="90">
        <f t="shared" si="101"/>
        <v>0.169046041047404</v>
      </c>
      <c r="M920" s="89">
        <v>518.284402</v>
      </c>
      <c r="N920" s="90">
        <f t="shared" si="102"/>
        <v>0.161629486441607</v>
      </c>
      <c r="O920" s="92">
        <v>518.284402</v>
      </c>
      <c r="P920" s="93">
        <v>518.284402</v>
      </c>
      <c r="Q920" s="95">
        <f t="shared" si="103"/>
        <v>0</v>
      </c>
      <c r="R920" s="90">
        <f t="shared" si="104"/>
        <v>0.161629486441607</v>
      </c>
      <c r="S920" s="90" t="s">
        <v>936</v>
      </c>
      <c r="T920" s="22" t="s">
        <v>33</v>
      </c>
      <c r="U920" s="22" t="s">
        <v>188</v>
      </c>
      <c r="V920" s="88" t="s">
        <v>253</v>
      </c>
      <c r="W920" s="22" t="s">
        <v>33</v>
      </c>
      <c r="X920" s="22"/>
      <c r="Y920" s="22" t="s">
        <v>2748</v>
      </c>
      <c r="Z920" s="97"/>
    </row>
    <row r="921" s="14" customFormat="1" ht="18" customHeight="1" spans="1:26">
      <c r="A921" s="19">
        <v>918</v>
      </c>
      <c r="B921" s="22" t="s">
        <v>54</v>
      </c>
      <c r="C921" s="22" t="s">
        <v>54</v>
      </c>
      <c r="D921" s="22" t="s">
        <v>3093</v>
      </c>
      <c r="E921" s="88" t="s">
        <v>3094</v>
      </c>
      <c r="F921" s="22" t="s">
        <v>28</v>
      </c>
      <c r="G921" s="22" t="s">
        <v>2843</v>
      </c>
      <c r="H921" s="89">
        <v>1036.049107</v>
      </c>
      <c r="I921" s="89">
        <v>6722.390225</v>
      </c>
      <c r="J921" s="90">
        <f t="shared" si="100"/>
        <v>5.48848609547617</v>
      </c>
      <c r="K921" s="89">
        <v>4464.124311</v>
      </c>
      <c r="L921" s="90">
        <f t="shared" si="101"/>
        <v>0.664068011761397</v>
      </c>
      <c r="M921" s="89">
        <v>3691.682398</v>
      </c>
      <c r="N921" s="90">
        <f t="shared" si="102"/>
        <v>0.54916216917473</v>
      </c>
      <c r="O921" s="92">
        <v>3691.682398</v>
      </c>
      <c r="P921" s="93">
        <v>3691.682398</v>
      </c>
      <c r="Q921" s="95">
        <f t="shared" si="103"/>
        <v>0</v>
      </c>
      <c r="R921" s="90">
        <f t="shared" si="104"/>
        <v>0.54916216917473</v>
      </c>
      <c r="S921" s="90" t="s">
        <v>2854</v>
      </c>
      <c r="T921" s="22" t="s">
        <v>33</v>
      </c>
      <c r="U921" s="22" t="s">
        <v>188</v>
      </c>
      <c r="V921" s="88" t="s">
        <v>253</v>
      </c>
      <c r="W921" s="22" t="s">
        <v>33</v>
      </c>
      <c r="X921" s="22" t="s">
        <v>3095</v>
      </c>
      <c r="Y921" s="22" t="s">
        <v>2748</v>
      </c>
      <c r="Z921" s="97" t="s">
        <v>2753</v>
      </c>
    </row>
    <row r="922" s="14" customFormat="1" ht="18" customHeight="1" spans="1:26">
      <c r="A922" s="19">
        <v>919</v>
      </c>
      <c r="B922" s="22" t="s">
        <v>28</v>
      </c>
      <c r="C922" s="22" t="s">
        <v>28</v>
      </c>
      <c r="D922" s="22" t="s">
        <v>3096</v>
      </c>
      <c r="E922" s="88" t="s">
        <v>3097</v>
      </c>
      <c r="F922" s="22" t="s">
        <v>28</v>
      </c>
      <c r="G922" s="22" t="s">
        <v>45</v>
      </c>
      <c r="H922" s="89">
        <v>8.84956</v>
      </c>
      <c r="I922" s="89">
        <v>1108.475283</v>
      </c>
      <c r="J922" s="90">
        <f t="shared" si="100"/>
        <v>124.257671906852</v>
      </c>
      <c r="K922" s="89">
        <v>539.835543</v>
      </c>
      <c r="L922" s="90">
        <f t="shared" si="101"/>
        <v>0.487007289453472</v>
      </c>
      <c r="M922" s="89">
        <v>511.098577</v>
      </c>
      <c r="N922" s="90">
        <f t="shared" si="102"/>
        <v>0.461082520141317</v>
      </c>
      <c r="O922" s="92">
        <v>511.098577</v>
      </c>
      <c r="P922" s="93">
        <v>511.098577</v>
      </c>
      <c r="Q922" s="95">
        <f t="shared" si="103"/>
        <v>0</v>
      </c>
      <c r="R922" s="90">
        <f t="shared" si="104"/>
        <v>0.461082520141317</v>
      </c>
      <c r="S922" s="90" t="s">
        <v>80</v>
      </c>
      <c r="T922" s="22" t="s">
        <v>33</v>
      </c>
      <c r="U922" s="22" t="s">
        <v>80</v>
      </c>
      <c r="V922" s="88" t="s">
        <v>81</v>
      </c>
      <c r="W922" s="22" t="s">
        <v>33</v>
      </c>
      <c r="X922" s="22"/>
      <c r="Y922" s="22" t="s">
        <v>2748</v>
      </c>
      <c r="Z922" s="97"/>
    </row>
    <row r="923" s="14" customFormat="1" ht="18" customHeight="1" spans="1:26">
      <c r="A923" s="19">
        <v>920</v>
      </c>
      <c r="B923" s="22" t="s">
        <v>28</v>
      </c>
      <c r="C923" s="22" t="s">
        <v>28</v>
      </c>
      <c r="D923" s="22" t="s">
        <v>3098</v>
      </c>
      <c r="E923" s="88" t="s">
        <v>3099</v>
      </c>
      <c r="F923" s="22" t="s">
        <v>28</v>
      </c>
      <c r="G923" s="22" t="s">
        <v>1083</v>
      </c>
      <c r="H923" s="89">
        <v>2172.301868</v>
      </c>
      <c r="I923" s="89">
        <v>3016.122577</v>
      </c>
      <c r="J923" s="90">
        <f t="shared" si="100"/>
        <v>0.388445418857413</v>
      </c>
      <c r="K923" s="89">
        <v>360.24635</v>
      </c>
      <c r="L923" s="90">
        <f t="shared" si="101"/>
        <v>0.119440221941616</v>
      </c>
      <c r="M923" s="89">
        <v>351.137066</v>
      </c>
      <c r="N923" s="90">
        <f t="shared" si="102"/>
        <v>0.11642002506054</v>
      </c>
      <c r="O923" s="92">
        <v>351.137066</v>
      </c>
      <c r="P923" s="93">
        <v>351.137066</v>
      </c>
      <c r="Q923" s="95">
        <f t="shared" si="103"/>
        <v>0</v>
      </c>
      <c r="R923" s="90">
        <f t="shared" si="104"/>
        <v>0.11642002506054</v>
      </c>
      <c r="S923" s="90" t="s">
        <v>474</v>
      </c>
      <c r="T923" s="22" t="s">
        <v>33</v>
      </c>
      <c r="U923" s="22" t="s">
        <v>474</v>
      </c>
      <c r="V923" s="88" t="s">
        <v>475</v>
      </c>
      <c r="W923" s="22" t="s">
        <v>33</v>
      </c>
      <c r="X923" s="22"/>
      <c r="Y923" s="22" t="s">
        <v>2748</v>
      </c>
      <c r="Z923" s="97"/>
    </row>
    <row r="924" s="14" customFormat="1" ht="18" customHeight="1" spans="1:26">
      <c r="A924" s="19">
        <v>921</v>
      </c>
      <c r="B924" s="22" t="s">
        <v>28</v>
      </c>
      <c r="C924" s="22" t="s">
        <v>28</v>
      </c>
      <c r="D924" s="22" t="s">
        <v>3100</v>
      </c>
      <c r="E924" s="88" t="s">
        <v>3101</v>
      </c>
      <c r="F924" s="22" t="s">
        <v>28</v>
      </c>
      <c r="G924" s="22" t="s">
        <v>3102</v>
      </c>
      <c r="H924" s="89">
        <v>3179.19485</v>
      </c>
      <c r="I924" s="89">
        <v>3818.61624</v>
      </c>
      <c r="J924" s="90">
        <f t="shared" si="100"/>
        <v>0.201126832474581</v>
      </c>
      <c r="K924" s="89">
        <v>195.645993</v>
      </c>
      <c r="L924" s="90">
        <f t="shared" si="101"/>
        <v>0.0512347878665074</v>
      </c>
      <c r="M924" s="89">
        <v>195.645993</v>
      </c>
      <c r="N924" s="90">
        <f t="shared" si="102"/>
        <v>0.0512347878665074</v>
      </c>
      <c r="O924" s="92">
        <v>195.645993</v>
      </c>
      <c r="P924" s="93">
        <v>195.645993</v>
      </c>
      <c r="Q924" s="95">
        <f t="shared" si="103"/>
        <v>0</v>
      </c>
      <c r="R924" s="90">
        <f t="shared" si="104"/>
        <v>0.0512347878665074</v>
      </c>
      <c r="S924" s="90" t="s">
        <v>705</v>
      </c>
      <c r="T924" s="22" t="s">
        <v>33</v>
      </c>
      <c r="U924" s="22" t="s">
        <v>225</v>
      </c>
      <c r="V924" s="88" t="s">
        <v>226</v>
      </c>
      <c r="W924" s="22" t="s">
        <v>33</v>
      </c>
      <c r="X924" s="22"/>
      <c r="Y924" s="22" t="s">
        <v>2748</v>
      </c>
      <c r="Z924" s="97"/>
    </row>
    <row r="925" s="14" customFormat="1" ht="18" customHeight="1" spans="1:26">
      <c r="A925" s="19">
        <v>922</v>
      </c>
      <c r="B925" s="22" t="s">
        <v>33</v>
      </c>
      <c r="C925" s="22" t="s">
        <v>54</v>
      </c>
      <c r="D925" s="22" t="s">
        <v>3103</v>
      </c>
      <c r="E925" s="88" t="s">
        <v>3104</v>
      </c>
      <c r="F925" s="22" t="s">
        <v>28</v>
      </c>
      <c r="G925" s="22" t="s">
        <v>45</v>
      </c>
      <c r="H925" s="89">
        <v>75.371261</v>
      </c>
      <c r="I925" s="89">
        <v>316.910103</v>
      </c>
      <c r="J925" s="90">
        <f t="shared" si="100"/>
        <v>3.20465438411598</v>
      </c>
      <c r="K925" s="89">
        <v>195.885982</v>
      </c>
      <c r="L925" s="90">
        <f t="shared" si="101"/>
        <v>0.618112140148463</v>
      </c>
      <c r="M925" s="89">
        <v>176.995767</v>
      </c>
      <c r="N925" s="90">
        <f t="shared" si="102"/>
        <v>0.558504652658549</v>
      </c>
      <c r="O925" s="92">
        <v>176.995767</v>
      </c>
      <c r="P925" s="93">
        <v>176.995767</v>
      </c>
      <c r="Q925" s="95">
        <f t="shared" si="103"/>
        <v>0</v>
      </c>
      <c r="R925" s="90">
        <f t="shared" si="104"/>
        <v>0.558504652658549</v>
      </c>
      <c r="S925" s="90" t="s">
        <v>1240</v>
      </c>
      <c r="T925" s="67" t="s">
        <v>28</v>
      </c>
      <c r="U925" s="22" t="s">
        <v>1240</v>
      </c>
      <c r="V925" s="88" t="s">
        <v>1241</v>
      </c>
      <c r="W925" s="67" t="s">
        <v>28</v>
      </c>
      <c r="X925" s="22" t="s">
        <v>3105</v>
      </c>
      <c r="Y925" s="22" t="s">
        <v>2748</v>
      </c>
      <c r="Z925" s="97" t="s">
        <v>1059</v>
      </c>
    </row>
    <row r="926" s="14" customFormat="1" ht="18" customHeight="1" spans="1:26">
      <c r="A926" s="19">
        <v>923</v>
      </c>
      <c r="B926" s="22" t="s">
        <v>28</v>
      </c>
      <c r="C926" s="22" t="s">
        <v>28</v>
      </c>
      <c r="D926" s="22" t="s">
        <v>3106</v>
      </c>
      <c r="E926" s="88" t="s">
        <v>3107</v>
      </c>
      <c r="F926" s="22" t="s">
        <v>28</v>
      </c>
      <c r="G926" s="22" t="s">
        <v>266</v>
      </c>
      <c r="H926" s="89">
        <v>682.433619</v>
      </c>
      <c r="I926" s="89">
        <v>1027.717934</v>
      </c>
      <c r="J926" s="90">
        <f t="shared" si="100"/>
        <v>0.50596029472575</v>
      </c>
      <c r="K926" s="89">
        <v>522.686975</v>
      </c>
      <c r="L926" s="90">
        <f t="shared" si="101"/>
        <v>0.508589913348734</v>
      </c>
      <c r="M926" s="89">
        <v>522.686975</v>
      </c>
      <c r="N926" s="90">
        <f t="shared" si="102"/>
        <v>0.508589913348734</v>
      </c>
      <c r="O926" s="92">
        <v>522.686975</v>
      </c>
      <c r="P926" s="93">
        <v>522.686975</v>
      </c>
      <c r="Q926" s="95">
        <f t="shared" si="103"/>
        <v>0</v>
      </c>
      <c r="R926" s="90">
        <f t="shared" si="104"/>
        <v>0.508589913348734</v>
      </c>
      <c r="S926" s="90" t="s">
        <v>381</v>
      </c>
      <c r="T926" s="22" t="s">
        <v>33</v>
      </c>
      <c r="U926" s="22" t="s">
        <v>381</v>
      </c>
      <c r="V926" s="88" t="s">
        <v>382</v>
      </c>
      <c r="W926" s="22" t="s">
        <v>33</v>
      </c>
      <c r="X926" s="22"/>
      <c r="Y926" s="22" t="s">
        <v>2748</v>
      </c>
      <c r="Z926" s="97"/>
    </row>
    <row r="927" s="14" customFormat="1" ht="18" customHeight="1" spans="1:26">
      <c r="A927" s="19">
        <v>924</v>
      </c>
      <c r="B927" s="22" t="s">
        <v>28</v>
      </c>
      <c r="C927" s="22" t="s">
        <v>28</v>
      </c>
      <c r="D927" s="22" t="s">
        <v>3108</v>
      </c>
      <c r="E927" s="88" t="s">
        <v>3109</v>
      </c>
      <c r="F927" s="22" t="s">
        <v>28</v>
      </c>
      <c r="G927" s="22" t="s">
        <v>72</v>
      </c>
      <c r="H927" s="89">
        <v>2128.379809</v>
      </c>
      <c r="I927" s="89">
        <v>3085.016229</v>
      </c>
      <c r="J927" s="90">
        <f t="shared" si="100"/>
        <v>0.449466968233206</v>
      </c>
      <c r="K927" s="89">
        <v>221.970458</v>
      </c>
      <c r="L927" s="90">
        <f t="shared" si="101"/>
        <v>0.0719511475866534</v>
      </c>
      <c r="M927" s="89">
        <v>197.476678</v>
      </c>
      <c r="N927" s="90">
        <f t="shared" si="102"/>
        <v>0.0640115524008156</v>
      </c>
      <c r="O927" s="92">
        <v>197.476678</v>
      </c>
      <c r="P927" s="93">
        <v>197.476678</v>
      </c>
      <c r="Q927" s="95">
        <f t="shared" si="103"/>
        <v>0</v>
      </c>
      <c r="R927" s="90">
        <f t="shared" si="104"/>
        <v>0.0640115524008156</v>
      </c>
      <c r="S927" s="90" t="s">
        <v>370</v>
      </c>
      <c r="T927" s="22" t="s">
        <v>33</v>
      </c>
      <c r="U927" s="22" t="s">
        <v>3110</v>
      </c>
      <c r="V927" s="88" t="s">
        <v>151</v>
      </c>
      <c r="W927" s="22" t="s">
        <v>33</v>
      </c>
      <c r="X927" s="22"/>
      <c r="Y927" s="22" t="s">
        <v>2748</v>
      </c>
      <c r="Z927" s="97"/>
    </row>
    <row r="928" s="14" customFormat="1" ht="18" customHeight="1" spans="1:26">
      <c r="A928" s="19">
        <v>925</v>
      </c>
      <c r="B928" s="22" t="s">
        <v>28</v>
      </c>
      <c r="C928" s="22" t="s">
        <v>28</v>
      </c>
      <c r="D928" s="22" t="s">
        <v>3111</v>
      </c>
      <c r="E928" s="88" t="s">
        <v>3112</v>
      </c>
      <c r="F928" s="22" t="s">
        <v>28</v>
      </c>
      <c r="G928" s="22" t="s">
        <v>2957</v>
      </c>
      <c r="H928" s="89">
        <v>242.502418</v>
      </c>
      <c r="I928" s="89">
        <v>782.622121</v>
      </c>
      <c r="J928" s="90">
        <f t="shared" si="100"/>
        <v>2.22727553586703</v>
      </c>
      <c r="K928" s="89">
        <v>518.826453</v>
      </c>
      <c r="L928" s="90">
        <f t="shared" si="101"/>
        <v>0.662933539799599</v>
      </c>
      <c r="M928" s="89">
        <v>408.774612</v>
      </c>
      <c r="N928" s="90">
        <f t="shared" si="102"/>
        <v>0.522314155237122</v>
      </c>
      <c r="O928" s="92">
        <v>408.774612</v>
      </c>
      <c r="P928" s="93">
        <v>408.774612</v>
      </c>
      <c r="Q928" s="95">
        <f t="shared" si="103"/>
        <v>0</v>
      </c>
      <c r="R928" s="90">
        <f t="shared" si="104"/>
        <v>0.522314155237122</v>
      </c>
      <c r="S928" s="90" t="s">
        <v>521</v>
      </c>
      <c r="T928" s="22" t="s">
        <v>33</v>
      </c>
      <c r="U928" s="22" t="s">
        <v>1748</v>
      </c>
      <c r="V928" s="88" t="s">
        <v>116</v>
      </c>
      <c r="W928" s="22" t="s">
        <v>33</v>
      </c>
      <c r="X928" s="22"/>
      <c r="Y928" s="22" t="s">
        <v>2748</v>
      </c>
      <c r="Z928" s="97"/>
    </row>
    <row r="929" s="14" customFormat="1" ht="18" customHeight="1" spans="1:26">
      <c r="A929" s="19">
        <v>926</v>
      </c>
      <c r="B929" s="22" t="s">
        <v>28</v>
      </c>
      <c r="C929" s="22" t="s">
        <v>28</v>
      </c>
      <c r="D929" s="22" t="s">
        <v>3113</v>
      </c>
      <c r="E929" s="88" t="s">
        <v>3114</v>
      </c>
      <c r="F929" s="22" t="s">
        <v>28</v>
      </c>
      <c r="G929" s="22" t="s">
        <v>3115</v>
      </c>
      <c r="H929" s="89">
        <v>5.638614</v>
      </c>
      <c r="I929" s="89">
        <v>196.05191</v>
      </c>
      <c r="J929" s="90">
        <f t="shared" si="100"/>
        <v>33.7695213752883</v>
      </c>
      <c r="K929" s="89">
        <v>1078.005174</v>
      </c>
      <c r="L929" s="90">
        <f t="shared" si="101"/>
        <v>5.49857011849566</v>
      </c>
      <c r="M929" s="89">
        <v>1078.005174</v>
      </c>
      <c r="N929" s="90">
        <f t="shared" si="102"/>
        <v>5.49857011849566</v>
      </c>
      <c r="O929" s="92">
        <v>1078.005174</v>
      </c>
      <c r="P929" s="93">
        <v>1078.005174</v>
      </c>
      <c r="Q929" s="95">
        <f t="shared" si="103"/>
        <v>0</v>
      </c>
      <c r="R929" s="90">
        <f t="shared" si="104"/>
        <v>5.49857011849566</v>
      </c>
      <c r="S929" s="90" t="s">
        <v>3116</v>
      </c>
      <c r="T929" s="22" t="s">
        <v>33</v>
      </c>
      <c r="U929" s="22" t="s">
        <v>3116</v>
      </c>
      <c r="V929" s="88" t="s">
        <v>3117</v>
      </c>
      <c r="W929" s="22" t="s">
        <v>33</v>
      </c>
      <c r="X929" s="22"/>
      <c r="Y929" s="22" t="s">
        <v>2748</v>
      </c>
      <c r="Z929" s="97"/>
    </row>
    <row r="930" s="14" customFormat="1" ht="18" customHeight="1" spans="1:26">
      <c r="A930" s="19">
        <v>927</v>
      </c>
      <c r="B930" s="22" t="s">
        <v>28</v>
      </c>
      <c r="C930" s="22" t="s">
        <v>28</v>
      </c>
      <c r="D930" s="22" t="s">
        <v>3118</v>
      </c>
      <c r="E930" s="88" t="s">
        <v>3119</v>
      </c>
      <c r="F930" s="22" t="s">
        <v>28</v>
      </c>
      <c r="G930" s="22" t="s">
        <v>195</v>
      </c>
      <c r="H930" s="89">
        <v>4100.892383</v>
      </c>
      <c r="I930" s="89">
        <v>50532.047038</v>
      </c>
      <c r="J930" s="90">
        <f t="shared" si="100"/>
        <v>11.3222075388951</v>
      </c>
      <c r="K930" s="89">
        <v>2648.778171</v>
      </c>
      <c r="L930" s="90">
        <f t="shared" si="101"/>
        <v>0.0524177888342446</v>
      </c>
      <c r="M930" s="89">
        <v>2648.778171</v>
      </c>
      <c r="N930" s="90">
        <f t="shared" si="102"/>
        <v>0.0524177888342446</v>
      </c>
      <c r="O930" s="92">
        <v>2648.778171</v>
      </c>
      <c r="P930" s="93">
        <v>2648.778171</v>
      </c>
      <c r="Q930" s="95">
        <f t="shared" si="103"/>
        <v>0</v>
      </c>
      <c r="R930" s="90">
        <f t="shared" si="104"/>
        <v>0.0524177888342446</v>
      </c>
      <c r="S930" s="90" t="s">
        <v>3120</v>
      </c>
      <c r="T930" s="22" t="s">
        <v>33</v>
      </c>
      <c r="U930" s="22" t="s">
        <v>370</v>
      </c>
      <c r="V930" s="88" t="s">
        <v>151</v>
      </c>
      <c r="W930" s="22" t="s">
        <v>33</v>
      </c>
      <c r="X930" s="22"/>
      <c r="Y930" s="22" t="s">
        <v>2748</v>
      </c>
      <c r="Z930" s="97"/>
    </row>
    <row r="931" s="14" customFormat="1" ht="18" customHeight="1" spans="1:26">
      <c r="A931" s="19">
        <v>928</v>
      </c>
      <c r="B931" s="22" t="s">
        <v>28</v>
      </c>
      <c r="C931" s="22" t="s">
        <v>28</v>
      </c>
      <c r="D931" s="22" t="s">
        <v>3121</v>
      </c>
      <c r="E931" s="88" t="s">
        <v>3122</v>
      </c>
      <c r="F931" s="22" t="s">
        <v>28</v>
      </c>
      <c r="G931" s="22" t="s">
        <v>2797</v>
      </c>
      <c r="H931" s="89">
        <v>2747.803609</v>
      </c>
      <c r="I931" s="89">
        <v>6887.808033</v>
      </c>
      <c r="J931" s="90">
        <f t="shared" si="100"/>
        <v>1.50665950450027</v>
      </c>
      <c r="K931" s="89">
        <v>443.291672</v>
      </c>
      <c r="L931" s="90">
        <f t="shared" si="101"/>
        <v>0.064358888905753</v>
      </c>
      <c r="M931" s="89">
        <v>433.837964</v>
      </c>
      <c r="N931" s="90">
        <f t="shared" si="102"/>
        <v>0.0629863611066757</v>
      </c>
      <c r="O931" s="92">
        <v>433.837964</v>
      </c>
      <c r="P931" s="93">
        <v>433.837964</v>
      </c>
      <c r="Q931" s="95">
        <f t="shared" si="103"/>
        <v>0</v>
      </c>
      <c r="R931" s="90">
        <f t="shared" si="104"/>
        <v>0.0629863611066757</v>
      </c>
      <c r="S931" s="90" t="s">
        <v>279</v>
      </c>
      <c r="T931" s="22" t="s">
        <v>33</v>
      </c>
      <c r="U931" s="22" t="s">
        <v>279</v>
      </c>
      <c r="V931" s="88" t="s">
        <v>280</v>
      </c>
      <c r="W931" s="22" t="s">
        <v>33</v>
      </c>
      <c r="X931" s="22"/>
      <c r="Y931" s="22" t="s">
        <v>2748</v>
      </c>
      <c r="Z931" s="97"/>
    </row>
    <row r="932" s="14" customFormat="1" ht="18" customHeight="1" spans="1:26">
      <c r="A932" s="19">
        <v>929</v>
      </c>
      <c r="B932" s="22" t="s">
        <v>28</v>
      </c>
      <c r="C932" s="22" t="s">
        <v>28</v>
      </c>
      <c r="D932" s="22" t="s">
        <v>3123</v>
      </c>
      <c r="E932" s="88" t="s">
        <v>3124</v>
      </c>
      <c r="F932" s="22" t="s">
        <v>28</v>
      </c>
      <c r="G932" s="22" t="s">
        <v>57</v>
      </c>
      <c r="H932" s="89">
        <v>1048.075928</v>
      </c>
      <c r="I932" s="89">
        <v>1541.062742</v>
      </c>
      <c r="J932" s="90">
        <f t="shared" si="100"/>
        <v>0.470373186550278</v>
      </c>
      <c r="K932" s="89">
        <v>106.79665</v>
      </c>
      <c r="L932" s="90">
        <f t="shared" si="101"/>
        <v>0.0693006501872848</v>
      </c>
      <c r="M932" s="89">
        <v>106.79665</v>
      </c>
      <c r="N932" s="90">
        <f t="shared" si="102"/>
        <v>0.0693006501872848</v>
      </c>
      <c r="O932" s="92">
        <v>106.79665</v>
      </c>
      <c r="P932" s="93">
        <v>106.79665</v>
      </c>
      <c r="Q932" s="95">
        <f t="shared" si="103"/>
        <v>0</v>
      </c>
      <c r="R932" s="90">
        <f t="shared" si="104"/>
        <v>0.0693006501872848</v>
      </c>
      <c r="S932" s="90" t="s">
        <v>381</v>
      </c>
      <c r="T932" s="22" t="s">
        <v>33</v>
      </c>
      <c r="U932" s="22" t="s">
        <v>381</v>
      </c>
      <c r="V932" s="88" t="s">
        <v>382</v>
      </c>
      <c r="W932" s="22" t="s">
        <v>33</v>
      </c>
      <c r="X932" s="22"/>
      <c r="Y932" s="22" t="s">
        <v>2748</v>
      </c>
      <c r="Z932" s="97"/>
    </row>
    <row r="933" s="14" customFormat="1" ht="18" customHeight="1" spans="1:26">
      <c r="A933" s="19">
        <v>930</v>
      </c>
      <c r="B933" s="22" t="s">
        <v>33</v>
      </c>
      <c r="C933" s="22" t="s">
        <v>33</v>
      </c>
      <c r="D933" s="22" t="s">
        <v>3125</v>
      </c>
      <c r="E933" s="88" t="s">
        <v>3126</v>
      </c>
      <c r="F933" s="22" t="s">
        <v>28</v>
      </c>
      <c r="G933" s="22" t="s">
        <v>234</v>
      </c>
      <c r="H933" s="89">
        <v>4511.032162</v>
      </c>
      <c r="I933" s="89">
        <v>8808.843986</v>
      </c>
      <c r="J933" s="90">
        <f t="shared" si="100"/>
        <v>0.952733580621277</v>
      </c>
      <c r="K933" s="89">
        <v>531.496463</v>
      </c>
      <c r="L933" s="90">
        <f t="shared" si="101"/>
        <v>0.0603366870663975</v>
      </c>
      <c r="M933" s="89">
        <v>435.766209</v>
      </c>
      <c r="N933" s="90">
        <f t="shared" si="102"/>
        <v>0.0494691709482616</v>
      </c>
      <c r="O933" s="92">
        <v>435.766209</v>
      </c>
      <c r="P933" s="93">
        <v>435.766209</v>
      </c>
      <c r="Q933" s="95">
        <f t="shared" si="103"/>
        <v>0</v>
      </c>
      <c r="R933" s="91">
        <f t="shared" si="104"/>
        <v>0.0494691709482616</v>
      </c>
      <c r="S933" s="90" t="s">
        <v>1033</v>
      </c>
      <c r="T933" s="22" t="s">
        <v>33</v>
      </c>
      <c r="U933" s="22" t="s">
        <v>3127</v>
      </c>
      <c r="V933" s="88" t="s">
        <v>151</v>
      </c>
      <c r="W933" s="22" t="s">
        <v>33</v>
      </c>
      <c r="X933" s="22" t="s">
        <v>3128</v>
      </c>
      <c r="Y933" s="22" t="s">
        <v>2748</v>
      </c>
      <c r="Z933" s="97"/>
    </row>
    <row r="934" s="14" customFormat="1" ht="18" customHeight="1" spans="1:26">
      <c r="A934" s="19">
        <v>931</v>
      </c>
      <c r="B934" s="22" t="s">
        <v>28</v>
      </c>
      <c r="C934" s="22" t="s">
        <v>28</v>
      </c>
      <c r="D934" s="22" t="s">
        <v>3129</v>
      </c>
      <c r="E934" s="88" t="s">
        <v>3130</v>
      </c>
      <c r="F934" s="22" t="s">
        <v>28</v>
      </c>
      <c r="G934" s="22" t="s">
        <v>2843</v>
      </c>
      <c r="H934" s="89">
        <v>15.282178</v>
      </c>
      <c r="I934" s="89">
        <v>36.562424</v>
      </c>
      <c r="J934" s="90">
        <f t="shared" si="100"/>
        <v>1.3924877723581</v>
      </c>
      <c r="K934" s="89">
        <v>232.826189</v>
      </c>
      <c r="L934" s="90">
        <f t="shared" si="101"/>
        <v>6.36790900406384</v>
      </c>
      <c r="M934" s="89">
        <v>199.4956</v>
      </c>
      <c r="N934" s="90">
        <f t="shared" si="102"/>
        <v>5.45630125617492</v>
      </c>
      <c r="O934" s="92">
        <v>199.4956</v>
      </c>
      <c r="P934" s="93">
        <v>199.4956</v>
      </c>
      <c r="Q934" s="95">
        <f t="shared" si="103"/>
        <v>0</v>
      </c>
      <c r="R934" s="90">
        <f t="shared" si="104"/>
        <v>5.45630125617492</v>
      </c>
      <c r="S934" s="90" t="s">
        <v>330</v>
      </c>
      <c r="T934" s="22" t="s">
        <v>33</v>
      </c>
      <c r="U934" s="22" t="s">
        <v>330</v>
      </c>
      <c r="V934" s="88" t="s">
        <v>331</v>
      </c>
      <c r="W934" s="22" t="s">
        <v>33</v>
      </c>
      <c r="X934" s="22"/>
      <c r="Y934" s="22" t="s">
        <v>2748</v>
      </c>
      <c r="Z934" s="97"/>
    </row>
    <row r="935" s="14" customFormat="1" ht="18" customHeight="1" spans="1:26">
      <c r="A935" s="19">
        <v>932</v>
      </c>
      <c r="B935" s="22" t="s">
        <v>33</v>
      </c>
      <c r="C935" s="22" t="s">
        <v>54</v>
      </c>
      <c r="D935" s="22" t="s">
        <v>3131</v>
      </c>
      <c r="E935" s="88" t="s">
        <v>3132</v>
      </c>
      <c r="F935" s="22" t="s">
        <v>28</v>
      </c>
      <c r="G935" s="22" t="s">
        <v>45</v>
      </c>
      <c r="H935" s="89">
        <v>5227.958188</v>
      </c>
      <c r="I935" s="89">
        <v>6942.233314</v>
      </c>
      <c r="J935" s="90">
        <f t="shared" si="100"/>
        <v>0.327905286223379</v>
      </c>
      <c r="K935" s="89">
        <v>591.923678</v>
      </c>
      <c r="L935" s="90">
        <f t="shared" si="101"/>
        <v>0.0852641579772754</v>
      </c>
      <c r="M935" s="89">
        <v>471.923678</v>
      </c>
      <c r="N935" s="90">
        <f t="shared" si="102"/>
        <v>0.0679786542247577</v>
      </c>
      <c r="O935" s="92">
        <v>471.923678</v>
      </c>
      <c r="P935" s="93">
        <v>471.923678</v>
      </c>
      <c r="Q935" s="95">
        <f t="shared" si="103"/>
        <v>0</v>
      </c>
      <c r="R935" s="90">
        <f t="shared" si="104"/>
        <v>0.0679786542247577</v>
      </c>
      <c r="S935" s="90" t="s">
        <v>174</v>
      </c>
      <c r="T935" s="22" t="s">
        <v>33</v>
      </c>
      <c r="U935" s="22" t="s">
        <v>174</v>
      </c>
      <c r="V935" s="88" t="s">
        <v>1106</v>
      </c>
      <c r="W935" s="67" t="s">
        <v>28</v>
      </c>
      <c r="X935" s="22" t="s">
        <v>3133</v>
      </c>
      <c r="Y935" s="22" t="s">
        <v>2748</v>
      </c>
      <c r="Z935" s="97" t="s">
        <v>1059</v>
      </c>
    </row>
    <row r="936" s="14" customFormat="1" ht="18" customHeight="1" spans="1:26">
      <c r="A936" s="19">
        <v>933</v>
      </c>
      <c r="B936" s="22" t="s">
        <v>28</v>
      </c>
      <c r="C936" s="22" t="s">
        <v>28</v>
      </c>
      <c r="D936" s="22" t="s">
        <v>3134</v>
      </c>
      <c r="E936" s="88" t="s">
        <v>3135</v>
      </c>
      <c r="F936" s="22" t="s">
        <v>28</v>
      </c>
      <c r="G936" s="22" t="s">
        <v>215</v>
      </c>
      <c r="H936" s="89">
        <v>416.17025</v>
      </c>
      <c r="I936" s="89">
        <v>814.880219</v>
      </c>
      <c r="J936" s="90">
        <f t="shared" si="100"/>
        <v>0.958045340819052</v>
      </c>
      <c r="K936" s="89">
        <v>104.318729</v>
      </c>
      <c r="L936" s="90">
        <f t="shared" si="101"/>
        <v>0.128017255257487</v>
      </c>
      <c r="M936" s="89">
        <v>104.318729</v>
      </c>
      <c r="N936" s="90">
        <f t="shared" si="102"/>
        <v>0.128017255257487</v>
      </c>
      <c r="O936" s="92">
        <v>104.318729</v>
      </c>
      <c r="P936" s="93">
        <v>104.318729</v>
      </c>
      <c r="Q936" s="95">
        <f t="shared" si="103"/>
        <v>0</v>
      </c>
      <c r="R936" s="90">
        <f t="shared" si="104"/>
        <v>0.128017255257487</v>
      </c>
      <c r="S936" s="90" t="s">
        <v>283</v>
      </c>
      <c r="T936" s="22" t="s">
        <v>33</v>
      </c>
      <c r="U936" s="22" t="s">
        <v>283</v>
      </c>
      <c r="V936" s="88" t="s">
        <v>284</v>
      </c>
      <c r="W936" s="22" t="s">
        <v>33</v>
      </c>
      <c r="X936" s="22"/>
      <c r="Y936" s="22" t="s">
        <v>2748</v>
      </c>
      <c r="Z936" s="97"/>
    </row>
    <row r="937" s="14" customFormat="1" ht="18" customHeight="1" spans="1:26">
      <c r="A937" s="19">
        <v>934</v>
      </c>
      <c r="B937" s="22" t="s">
        <v>28</v>
      </c>
      <c r="C937" s="22" t="s">
        <v>28</v>
      </c>
      <c r="D937" s="22" t="s">
        <v>3136</v>
      </c>
      <c r="E937" s="88" t="s">
        <v>3137</v>
      </c>
      <c r="F937" s="22" t="s">
        <v>28</v>
      </c>
      <c r="G937" s="22" t="s">
        <v>3138</v>
      </c>
      <c r="H937" s="89">
        <v>3389.440367</v>
      </c>
      <c r="I937" s="89">
        <v>4149.496866</v>
      </c>
      <c r="J937" s="90">
        <f t="shared" si="100"/>
        <v>0.224242475660585</v>
      </c>
      <c r="K937" s="89">
        <v>222.864591</v>
      </c>
      <c r="L937" s="90">
        <f t="shared" si="101"/>
        <v>0.0537088225866851</v>
      </c>
      <c r="M937" s="89">
        <v>222.864591</v>
      </c>
      <c r="N937" s="90">
        <f t="shared" si="102"/>
        <v>0.0537088225866851</v>
      </c>
      <c r="O937" s="92">
        <v>222.864591</v>
      </c>
      <c r="P937" s="93">
        <v>222.864591</v>
      </c>
      <c r="Q937" s="95">
        <f t="shared" si="103"/>
        <v>0</v>
      </c>
      <c r="R937" s="90">
        <f t="shared" si="104"/>
        <v>0.0537088225866851</v>
      </c>
      <c r="S937" s="90" t="s">
        <v>381</v>
      </c>
      <c r="T937" s="22" t="s">
        <v>33</v>
      </c>
      <c r="U937" s="22" t="s">
        <v>381</v>
      </c>
      <c r="V937" s="88" t="s">
        <v>382</v>
      </c>
      <c r="W937" s="22" t="s">
        <v>33</v>
      </c>
      <c r="X937" s="22"/>
      <c r="Y937" s="22" t="s">
        <v>2748</v>
      </c>
      <c r="Z937" s="97"/>
    </row>
    <row r="938" s="14" customFormat="1" ht="18" customHeight="1" spans="1:26">
      <c r="A938" s="19">
        <v>935</v>
      </c>
      <c r="B938" s="22" t="s">
        <v>33</v>
      </c>
      <c r="C938" s="22" t="s">
        <v>54</v>
      </c>
      <c r="D938" s="22" t="s">
        <v>3139</v>
      </c>
      <c r="E938" s="88" t="s">
        <v>3140</v>
      </c>
      <c r="F938" s="22" t="s">
        <v>28</v>
      </c>
      <c r="G938" s="22" t="s">
        <v>45</v>
      </c>
      <c r="H938" s="89">
        <v>0.990099</v>
      </c>
      <c r="I938" s="89">
        <v>4.912045</v>
      </c>
      <c r="J938" s="90">
        <f t="shared" si="100"/>
        <v>3.96116549961166</v>
      </c>
      <c r="K938" s="89">
        <v>1283.401636</v>
      </c>
      <c r="L938" s="90">
        <f t="shared" si="101"/>
        <v>261.276441074949</v>
      </c>
      <c r="M938" s="89">
        <v>1221.597276</v>
      </c>
      <c r="N938" s="90">
        <f t="shared" si="102"/>
        <v>248.694235496621</v>
      </c>
      <c r="O938" s="92">
        <v>1221.597276</v>
      </c>
      <c r="P938" s="93">
        <v>1221.597276</v>
      </c>
      <c r="Q938" s="95">
        <f t="shared" si="103"/>
        <v>0</v>
      </c>
      <c r="R938" s="90">
        <f t="shared" si="104"/>
        <v>248.694235496621</v>
      </c>
      <c r="S938" s="90" t="s">
        <v>188</v>
      </c>
      <c r="T938" s="22" t="s">
        <v>33</v>
      </c>
      <c r="U938" s="22" t="s">
        <v>1155</v>
      </c>
      <c r="V938" s="22" t="s">
        <v>1063</v>
      </c>
      <c r="W938" s="67" t="s">
        <v>28</v>
      </c>
      <c r="X938" s="22" t="s">
        <v>3141</v>
      </c>
      <c r="Y938" s="22" t="s">
        <v>2748</v>
      </c>
      <c r="Z938" s="97" t="s">
        <v>1059</v>
      </c>
    </row>
    <row r="939" s="14" customFormat="1" ht="18" customHeight="1" spans="1:26">
      <c r="A939" s="19">
        <v>936</v>
      </c>
      <c r="B939" s="22" t="s">
        <v>28</v>
      </c>
      <c r="C939" s="22" t="s">
        <v>28</v>
      </c>
      <c r="D939" s="22" t="s">
        <v>3142</v>
      </c>
      <c r="E939" s="88" t="s">
        <v>3143</v>
      </c>
      <c r="F939" s="22" t="s">
        <v>28</v>
      </c>
      <c r="G939" s="22" t="s">
        <v>72</v>
      </c>
      <c r="H939" s="89">
        <v>887.548405</v>
      </c>
      <c r="I939" s="89">
        <v>1095.420574</v>
      </c>
      <c r="J939" s="90">
        <f t="shared" si="100"/>
        <v>0.234209388275561</v>
      </c>
      <c r="K939" s="89">
        <v>246.174228</v>
      </c>
      <c r="L939" s="90">
        <f t="shared" si="101"/>
        <v>0.224730330836382</v>
      </c>
      <c r="M939" s="89">
        <v>187.217916</v>
      </c>
      <c r="N939" s="90">
        <f t="shared" si="102"/>
        <v>0.170909621786965</v>
      </c>
      <c r="O939" s="92">
        <v>187.217916</v>
      </c>
      <c r="P939" s="93">
        <v>187.217916</v>
      </c>
      <c r="Q939" s="95">
        <f t="shared" si="103"/>
        <v>0</v>
      </c>
      <c r="R939" s="90">
        <f t="shared" si="104"/>
        <v>0.170909621786965</v>
      </c>
      <c r="S939" s="90" t="s">
        <v>381</v>
      </c>
      <c r="T939" s="22" t="s">
        <v>33</v>
      </c>
      <c r="U939" s="22" t="s">
        <v>381</v>
      </c>
      <c r="V939" s="88" t="s">
        <v>3144</v>
      </c>
      <c r="W939" s="22" t="s">
        <v>33</v>
      </c>
      <c r="X939" s="22"/>
      <c r="Y939" s="22" t="s">
        <v>2748</v>
      </c>
      <c r="Z939" s="97"/>
    </row>
    <row r="940" s="14" customFormat="1" ht="18" customHeight="1" spans="1:26">
      <c r="A940" s="19">
        <v>937</v>
      </c>
      <c r="B940" s="22" t="s">
        <v>28</v>
      </c>
      <c r="C940" s="22" t="s">
        <v>28</v>
      </c>
      <c r="D940" s="22" t="s">
        <v>3145</v>
      </c>
      <c r="E940" s="88" t="s">
        <v>3146</v>
      </c>
      <c r="F940" s="22" t="s">
        <v>28</v>
      </c>
      <c r="G940" s="22" t="s">
        <v>45</v>
      </c>
      <c r="H940" s="89">
        <v>1144.186903</v>
      </c>
      <c r="I940" s="89">
        <v>1415.975969</v>
      </c>
      <c r="J940" s="90">
        <f t="shared" si="100"/>
        <v>0.237539046538099</v>
      </c>
      <c r="K940" s="89">
        <v>160.92095</v>
      </c>
      <c r="L940" s="90">
        <f t="shared" si="101"/>
        <v>0.113646667403294</v>
      </c>
      <c r="M940" s="89">
        <v>146.581989</v>
      </c>
      <c r="N940" s="90">
        <f t="shared" si="102"/>
        <v>0.103520110658036</v>
      </c>
      <c r="O940" s="92">
        <v>146.581989</v>
      </c>
      <c r="P940" s="93">
        <v>146.581989</v>
      </c>
      <c r="Q940" s="95">
        <f t="shared" si="103"/>
        <v>0</v>
      </c>
      <c r="R940" s="90">
        <f t="shared" si="104"/>
        <v>0.103520110658036</v>
      </c>
      <c r="S940" s="90" t="s">
        <v>171</v>
      </c>
      <c r="T940" s="22" t="s">
        <v>33</v>
      </c>
      <c r="U940" s="22" t="s">
        <v>522</v>
      </c>
      <c r="V940" s="88" t="s">
        <v>35</v>
      </c>
      <c r="W940" s="22" t="s">
        <v>33</v>
      </c>
      <c r="X940" s="22"/>
      <c r="Y940" s="22" t="s">
        <v>2748</v>
      </c>
      <c r="Z940" s="97"/>
    </row>
    <row r="941" s="14" customFormat="1" ht="18" customHeight="1" spans="1:26">
      <c r="A941" s="19">
        <v>938</v>
      </c>
      <c r="B941" s="22" t="s">
        <v>28</v>
      </c>
      <c r="C941" s="22" t="s">
        <v>28</v>
      </c>
      <c r="D941" s="22" t="s">
        <v>3147</v>
      </c>
      <c r="E941" s="88" t="s">
        <v>3148</v>
      </c>
      <c r="F941" s="22" t="s">
        <v>28</v>
      </c>
      <c r="G941" s="22" t="s">
        <v>154</v>
      </c>
      <c r="H941" s="89">
        <v>308.552934</v>
      </c>
      <c r="I941" s="89">
        <v>685.149999</v>
      </c>
      <c r="J941" s="90">
        <f t="shared" si="100"/>
        <v>1.2205266050071</v>
      </c>
      <c r="K941" s="89">
        <v>109.383273</v>
      </c>
      <c r="L941" s="90">
        <f t="shared" si="101"/>
        <v>0.159648650893452</v>
      </c>
      <c r="M941" s="89">
        <v>109.383273</v>
      </c>
      <c r="N941" s="90">
        <f t="shared" si="102"/>
        <v>0.159648650893452</v>
      </c>
      <c r="O941" s="92">
        <v>109.383273</v>
      </c>
      <c r="P941" s="93">
        <v>109.383273</v>
      </c>
      <c r="Q941" s="95">
        <f t="shared" si="103"/>
        <v>0</v>
      </c>
      <c r="R941" s="90">
        <f t="shared" si="104"/>
        <v>0.159648650893452</v>
      </c>
      <c r="S941" s="90" t="s">
        <v>73</v>
      </c>
      <c r="T941" s="22" t="s">
        <v>33</v>
      </c>
      <c r="U941" s="22" t="s">
        <v>73</v>
      </c>
      <c r="V941" s="88" t="s">
        <v>52</v>
      </c>
      <c r="W941" s="22" t="s">
        <v>33</v>
      </c>
      <c r="X941" s="22"/>
      <c r="Y941" s="22" t="s">
        <v>2748</v>
      </c>
      <c r="Z941" s="97"/>
    </row>
    <row r="942" s="14" customFormat="1" ht="18" customHeight="1" spans="1:26">
      <c r="A942" s="19">
        <v>939</v>
      </c>
      <c r="B942" s="22" t="s">
        <v>28</v>
      </c>
      <c r="C942" s="22" t="s">
        <v>28</v>
      </c>
      <c r="D942" s="22" t="s">
        <v>3149</v>
      </c>
      <c r="E942" s="88" t="s">
        <v>3150</v>
      </c>
      <c r="F942" s="22" t="s">
        <v>28</v>
      </c>
      <c r="G942" s="22" t="s">
        <v>974</v>
      </c>
      <c r="H942" s="89">
        <v>15173.525583</v>
      </c>
      <c r="I942" s="89">
        <v>39653.578057</v>
      </c>
      <c r="J942" s="90">
        <f t="shared" si="100"/>
        <v>1.61333978316989</v>
      </c>
      <c r="K942" s="89">
        <v>3907.358171</v>
      </c>
      <c r="L942" s="90">
        <f t="shared" si="101"/>
        <v>0.098537341709325</v>
      </c>
      <c r="M942" s="89">
        <v>3081.561111</v>
      </c>
      <c r="N942" s="90">
        <f t="shared" si="102"/>
        <v>0.0777120568179349</v>
      </c>
      <c r="O942" s="92">
        <v>3081.561111</v>
      </c>
      <c r="P942" s="93">
        <v>3081.561111</v>
      </c>
      <c r="Q942" s="95">
        <f t="shared" si="103"/>
        <v>0</v>
      </c>
      <c r="R942" s="90">
        <f t="shared" si="104"/>
        <v>0.0777120568179349</v>
      </c>
      <c r="S942" s="90" t="s">
        <v>221</v>
      </c>
      <c r="T942" s="22" t="s">
        <v>33</v>
      </c>
      <c r="U942" s="22" t="s">
        <v>221</v>
      </c>
      <c r="V942" s="88" t="s">
        <v>222</v>
      </c>
      <c r="W942" s="22" t="s">
        <v>33</v>
      </c>
      <c r="X942" s="22"/>
      <c r="Y942" s="22" t="s">
        <v>2748</v>
      </c>
      <c r="Z942" s="97"/>
    </row>
    <row r="943" s="14" customFormat="1" ht="18" customHeight="1" spans="1:26">
      <c r="A943" s="19">
        <v>940</v>
      </c>
      <c r="B943" s="22" t="s">
        <v>33</v>
      </c>
      <c r="C943" s="22" t="s">
        <v>54</v>
      </c>
      <c r="D943" s="22" t="s">
        <v>3151</v>
      </c>
      <c r="E943" s="88" t="s">
        <v>3152</v>
      </c>
      <c r="F943" s="22" t="s">
        <v>28</v>
      </c>
      <c r="G943" s="22" t="s">
        <v>1159</v>
      </c>
      <c r="H943" s="89">
        <v>2140.693896</v>
      </c>
      <c r="I943" s="89">
        <v>3180.616647</v>
      </c>
      <c r="J943" s="90">
        <f t="shared" si="100"/>
        <v>0.485787693860925</v>
      </c>
      <c r="K943" s="89">
        <v>174.766752</v>
      </c>
      <c r="L943" s="90">
        <f t="shared" si="101"/>
        <v>0.0549474430264466</v>
      </c>
      <c r="M943" s="89">
        <v>173.532089</v>
      </c>
      <c r="N943" s="90">
        <f t="shared" si="102"/>
        <v>0.0545592594956949</v>
      </c>
      <c r="O943" s="92">
        <v>173.532089</v>
      </c>
      <c r="P943" s="93">
        <v>173.532089</v>
      </c>
      <c r="Q943" s="95">
        <f t="shared" si="103"/>
        <v>0</v>
      </c>
      <c r="R943" s="90">
        <f t="shared" si="104"/>
        <v>0.0545592594956949</v>
      </c>
      <c r="S943" s="90" t="s">
        <v>370</v>
      </c>
      <c r="T943" s="22" t="s">
        <v>33</v>
      </c>
      <c r="U943" s="22" t="s">
        <v>3153</v>
      </c>
      <c r="V943" s="88" t="s">
        <v>3154</v>
      </c>
      <c r="W943" s="67" t="s">
        <v>28</v>
      </c>
      <c r="X943" s="22" t="s">
        <v>3155</v>
      </c>
      <c r="Y943" s="22" t="s">
        <v>2748</v>
      </c>
      <c r="Z943" s="97" t="s">
        <v>1059</v>
      </c>
    </row>
    <row r="944" s="14" customFormat="1" ht="18" customHeight="1" spans="1:26">
      <c r="A944" s="19">
        <v>941</v>
      </c>
      <c r="B944" s="22" t="s">
        <v>28</v>
      </c>
      <c r="C944" s="22" t="s">
        <v>28</v>
      </c>
      <c r="D944" s="22" t="s">
        <v>3156</v>
      </c>
      <c r="E944" s="88" t="s">
        <v>3157</v>
      </c>
      <c r="F944" s="22" t="s">
        <v>28</v>
      </c>
      <c r="G944" s="22" t="s">
        <v>2843</v>
      </c>
      <c r="H944" s="89">
        <v>330.088496</v>
      </c>
      <c r="I944" s="89">
        <v>489.4644</v>
      </c>
      <c r="J944" s="90">
        <f t="shared" si="100"/>
        <v>0.482827805062313</v>
      </c>
      <c r="K944" s="89">
        <v>611.527478</v>
      </c>
      <c r="L944" s="90">
        <f t="shared" si="101"/>
        <v>1.24938091105298</v>
      </c>
      <c r="M944" s="89">
        <v>601.24925</v>
      </c>
      <c r="N944" s="90">
        <f t="shared" si="102"/>
        <v>1.22838198242814</v>
      </c>
      <c r="O944" s="92">
        <v>601.24925</v>
      </c>
      <c r="P944" s="93">
        <v>601.24925</v>
      </c>
      <c r="Q944" s="95">
        <f t="shared" si="103"/>
        <v>0</v>
      </c>
      <c r="R944" s="90">
        <f t="shared" si="104"/>
        <v>1.22838198242814</v>
      </c>
      <c r="S944" s="90" t="s">
        <v>3158</v>
      </c>
      <c r="T944" s="22" t="s">
        <v>33</v>
      </c>
      <c r="U944" s="22" t="s">
        <v>93</v>
      </c>
      <c r="V944" s="88" t="s">
        <v>94</v>
      </c>
      <c r="W944" s="22" t="s">
        <v>33</v>
      </c>
      <c r="X944" s="22"/>
      <c r="Y944" s="22" t="s">
        <v>2748</v>
      </c>
      <c r="Z944" s="97"/>
    </row>
    <row r="945" s="14" customFormat="1" ht="18" customHeight="1" spans="1:26">
      <c r="A945" s="19">
        <v>942</v>
      </c>
      <c r="B945" s="22" t="s">
        <v>33</v>
      </c>
      <c r="C945" s="22" t="s">
        <v>33</v>
      </c>
      <c r="D945" s="22" t="s">
        <v>3159</v>
      </c>
      <c r="E945" s="88" t="s">
        <v>3160</v>
      </c>
      <c r="F945" s="22" t="s">
        <v>28</v>
      </c>
      <c r="G945" s="22" t="s">
        <v>72</v>
      </c>
      <c r="H945" s="89">
        <v>2730.926013</v>
      </c>
      <c r="I945" s="89">
        <v>3039.941661</v>
      </c>
      <c r="J945" s="91">
        <f t="shared" si="100"/>
        <v>0.113154163287103</v>
      </c>
      <c r="K945" s="89">
        <v>171.602644</v>
      </c>
      <c r="L945" s="90">
        <f t="shared" si="101"/>
        <v>0.0564493214463697</v>
      </c>
      <c r="M945" s="89">
        <v>168.133701</v>
      </c>
      <c r="N945" s="90">
        <f t="shared" si="102"/>
        <v>0.0553081998766686</v>
      </c>
      <c r="O945" s="92">
        <v>168.133701</v>
      </c>
      <c r="P945" s="93">
        <v>168.133701</v>
      </c>
      <c r="Q945" s="95">
        <f t="shared" si="103"/>
        <v>0</v>
      </c>
      <c r="R945" s="90">
        <f t="shared" si="104"/>
        <v>0.0553081998766686</v>
      </c>
      <c r="S945" s="90" t="s">
        <v>88</v>
      </c>
      <c r="T945" s="22" t="s">
        <v>33</v>
      </c>
      <c r="U945" s="22" t="s">
        <v>88</v>
      </c>
      <c r="V945" s="88" t="s">
        <v>89</v>
      </c>
      <c r="W945" s="22" t="s">
        <v>33</v>
      </c>
      <c r="X945" s="22" t="s">
        <v>3161</v>
      </c>
      <c r="Y945" s="22" t="s">
        <v>2748</v>
      </c>
      <c r="Z945" s="97"/>
    </row>
    <row r="946" s="14" customFormat="1" ht="18" customHeight="1" spans="1:26">
      <c r="A946" s="19">
        <v>943</v>
      </c>
      <c r="B946" s="22" t="s">
        <v>28</v>
      </c>
      <c r="C946" s="22" t="s">
        <v>28</v>
      </c>
      <c r="D946" s="22" t="s">
        <v>3162</v>
      </c>
      <c r="E946" s="88" t="s">
        <v>3163</v>
      </c>
      <c r="F946" s="22" t="s">
        <v>28</v>
      </c>
      <c r="G946" s="22" t="s">
        <v>97</v>
      </c>
      <c r="H946" s="89">
        <v>0.530973</v>
      </c>
      <c r="I946" s="89">
        <v>49.883794</v>
      </c>
      <c r="J946" s="90">
        <f t="shared" si="100"/>
        <v>92.9478918890414</v>
      </c>
      <c r="K946" s="89">
        <v>33.32517</v>
      </c>
      <c r="L946" s="90">
        <f t="shared" si="101"/>
        <v>0.668056042409284</v>
      </c>
      <c r="M946" s="89">
        <v>30.444444</v>
      </c>
      <c r="N946" s="90">
        <f t="shared" si="102"/>
        <v>0.610307307419319</v>
      </c>
      <c r="O946" s="92">
        <v>30.444444</v>
      </c>
      <c r="P946" s="93">
        <v>30.444444</v>
      </c>
      <c r="Q946" s="95">
        <f t="shared" si="103"/>
        <v>0</v>
      </c>
      <c r="R946" s="90">
        <f t="shared" si="104"/>
        <v>0.610307307419319</v>
      </c>
      <c r="S946" s="90" t="s">
        <v>841</v>
      </c>
      <c r="T946" s="22" t="s">
        <v>33</v>
      </c>
      <c r="U946" s="22" t="s">
        <v>168</v>
      </c>
      <c r="V946" s="88" t="s">
        <v>112</v>
      </c>
      <c r="W946" s="22" t="s">
        <v>33</v>
      </c>
      <c r="X946" s="22"/>
      <c r="Y946" s="22" t="s">
        <v>2748</v>
      </c>
      <c r="Z946" s="97"/>
    </row>
    <row r="947" s="14" customFormat="1" ht="18" customHeight="1" spans="1:26">
      <c r="A947" s="19">
        <v>944</v>
      </c>
      <c r="B947" s="22" t="s">
        <v>28</v>
      </c>
      <c r="C947" s="22" t="s">
        <v>28</v>
      </c>
      <c r="D947" s="22" t="s">
        <v>3164</v>
      </c>
      <c r="E947" s="88" t="s">
        <v>3165</v>
      </c>
      <c r="F947" s="22" t="s">
        <v>28</v>
      </c>
      <c r="G947" s="22" t="s">
        <v>72</v>
      </c>
      <c r="H947" s="89">
        <v>7781.432056</v>
      </c>
      <c r="I947" s="89">
        <v>10506.64324</v>
      </c>
      <c r="J947" s="90">
        <f t="shared" si="100"/>
        <v>0.350219749319623</v>
      </c>
      <c r="K947" s="89">
        <v>659.683324</v>
      </c>
      <c r="L947" s="90">
        <f t="shared" si="101"/>
        <v>0.0627872583974784</v>
      </c>
      <c r="M947" s="89">
        <v>659.683324</v>
      </c>
      <c r="N947" s="90">
        <f t="shared" si="102"/>
        <v>0.0627872583974784</v>
      </c>
      <c r="O947" s="92">
        <v>659.683324</v>
      </c>
      <c r="P947" s="93">
        <v>659.683324</v>
      </c>
      <c r="Q947" s="95">
        <f t="shared" si="103"/>
        <v>0</v>
      </c>
      <c r="R947" s="90">
        <f t="shared" si="104"/>
        <v>0.0627872583974784</v>
      </c>
      <c r="S947" s="90" t="s">
        <v>578</v>
      </c>
      <c r="T947" s="22" t="s">
        <v>33</v>
      </c>
      <c r="U947" s="22" t="s">
        <v>578</v>
      </c>
      <c r="V947" s="88" t="s">
        <v>579</v>
      </c>
      <c r="W947" s="22" t="s">
        <v>33</v>
      </c>
      <c r="X947" s="22"/>
      <c r="Y947" s="22" t="s">
        <v>2748</v>
      </c>
      <c r="Z947" s="97"/>
    </row>
    <row r="948" s="14" customFormat="1" ht="18" customHeight="1" spans="1:26">
      <c r="A948" s="19">
        <v>945</v>
      </c>
      <c r="B948" s="22" t="s">
        <v>28</v>
      </c>
      <c r="C948" s="22" t="s">
        <v>28</v>
      </c>
      <c r="D948" s="22" t="s">
        <v>3166</v>
      </c>
      <c r="E948" s="88" t="s">
        <v>3167</v>
      </c>
      <c r="F948" s="22" t="s">
        <v>28</v>
      </c>
      <c r="G948" s="22" t="s">
        <v>229</v>
      </c>
      <c r="H948" s="89">
        <v>2931.295359</v>
      </c>
      <c r="I948" s="89">
        <v>3653.695429</v>
      </c>
      <c r="J948" s="90">
        <f t="shared" si="100"/>
        <v>0.246443971530199</v>
      </c>
      <c r="K948" s="89">
        <v>309.793502</v>
      </c>
      <c r="L948" s="90">
        <f t="shared" si="101"/>
        <v>0.0847890876566001</v>
      </c>
      <c r="M948" s="89">
        <v>307.349563</v>
      </c>
      <c r="N948" s="90">
        <f t="shared" si="102"/>
        <v>0.0841201925482114</v>
      </c>
      <c r="O948" s="92">
        <v>307.349563</v>
      </c>
      <c r="P948" s="93">
        <v>307.349563</v>
      </c>
      <c r="Q948" s="95">
        <f t="shared" si="103"/>
        <v>0</v>
      </c>
      <c r="R948" s="90">
        <f t="shared" si="104"/>
        <v>0.0841201925482114</v>
      </c>
      <c r="S948" s="90" t="s">
        <v>80</v>
      </c>
      <c r="T948" s="22" t="s">
        <v>33</v>
      </c>
      <c r="U948" s="22" t="s">
        <v>80</v>
      </c>
      <c r="V948" s="88" t="s">
        <v>81</v>
      </c>
      <c r="W948" s="22" t="s">
        <v>33</v>
      </c>
      <c r="X948" s="22"/>
      <c r="Y948" s="22" t="s">
        <v>2748</v>
      </c>
      <c r="Z948" s="97"/>
    </row>
    <row r="949" s="14" customFormat="1" ht="18" customHeight="1" spans="1:26">
      <c r="A949" s="19">
        <v>946</v>
      </c>
      <c r="B949" s="22" t="s">
        <v>28</v>
      </c>
      <c r="C949" s="22" t="s">
        <v>28</v>
      </c>
      <c r="D949" s="22" t="s">
        <v>3168</v>
      </c>
      <c r="E949" s="88" t="s">
        <v>3169</v>
      </c>
      <c r="F949" s="22" t="s">
        <v>28</v>
      </c>
      <c r="G949" s="22" t="s">
        <v>2797</v>
      </c>
      <c r="H949" s="89">
        <v>412.453458</v>
      </c>
      <c r="I949" s="89">
        <v>901.839517</v>
      </c>
      <c r="J949" s="90">
        <f t="shared" si="100"/>
        <v>1.18652432052103</v>
      </c>
      <c r="K949" s="89">
        <v>102.32876</v>
      </c>
      <c r="L949" s="90">
        <f t="shared" si="101"/>
        <v>0.113466706737802</v>
      </c>
      <c r="M949" s="89">
        <v>102.32876</v>
      </c>
      <c r="N949" s="90">
        <f t="shared" si="102"/>
        <v>0.113466706737802</v>
      </c>
      <c r="O949" s="92">
        <v>102.32876</v>
      </c>
      <c r="P949" s="93">
        <v>102.32876</v>
      </c>
      <c r="Q949" s="95">
        <f t="shared" si="103"/>
        <v>0</v>
      </c>
      <c r="R949" s="90">
        <f t="shared" si="104"/>
        <v>0.113466706737802</v>
      </c>
      <c r="S949" s="90" t="s">
        <v>207</v>
      </c>
      <c r="T949" s="22" t="s">
        <v>33</v>
      </c>
      <c r="U949" s="22" t="s">
        <v>207</v>
      </c>
      <c r="V949" s="88" t="s">
        <v>208</v>
      </c>
      <c r="W949" s="22" t="s">
        <v>33</v>
      </c>
      <c r="X949" s="22"/>
      <c r="Y949" s="22" t="s">
        <v>2748</v>
      </c>
      <c r="Z949" s="97"/>
    </row>
    <row r="950" s="14" customFormat="1" ht="18" customHeight="1" spans="1:26">
      <c r="A950" s="19">
        <v>947</v>
      </c>
      <c r="B950" s="22" t="s">
        <v>28</v>
      </c>
      <c r="C950" s="22" t="s">
        <v>28</v>
      </c>
      <c r="D950" s="22" t="s">
        <v>3170</v>
      </c>
      <c r="E950" s="88" t="s">
        <v>3171</v>
      </c>
      <c r="F950" s="22" t="s">
        <v>28</v>
      </c>
      <c r="G950" s="22" t="s">
        <v>2843</v>
      </c>
      <c r="H950" s="89">
        <v>49.626705</v>
      </c>
      <c r="I950" s="89">
        <v>80.583</v>
      </c>
      <c r="J950" s="90">
        <f t="shared" si="100"/>
        <v>0.623783001510981</v>
      </c>
      <c r="K950" s="89">
        <v>455.745843</v>
      </c>
      <c r="L950" s="90">
        <f t="shared" si="101"/>
        <v>5.65560779568892</v>
      </c>
      <c r="M950" s="89">
        <v>425.109183</v>
      </c>
      <c r="N950" s="90">
        <f t="shared" si="102"/>
        <v>5.27542016306169</v>
      </c>
      <c r="O950" s="92">
        <v>425.109183</v>
      </c>
      <c r="P950" s="93">
        <v>425.109183</v>
      </c>
      <c r="Q950" s="95">
        <f t="shared" si="103"/>
        <v>0</v>
      </c>
      <c r="R950" s="90">
        <f t="shared" si="104"/>
        <v>5.27542016306169</v>
      </c>
      <c r="S950" s="90" t="s">
        <v>1975</v>
      </c>
      <c r="T950" s="22" t="s">
        <v>33</v>
      </c>
      <c r="U950" s="22" t="s">
        <v>1975</v>
      </c>
      <c r="V950" s="88" t="s">
        <v>1976</v>
      </c>
      <c r="W950" s="22" t="s">
        <v>33</v>
      </c>
      <c r="X950" s="22"/>
      <c r="Y950" s="22" t="s">
        <v>2748</v>
      </c>
      <c r="Z950" s="97"/>
    </row>
    <row r="951" s="14" customFormat="1" ht="18" customHeight="1" spans="1:26">
      <c r="A951" s="19">
        <v>948</v>
      </c>
      <c r="B951" s="22" t="s">
        <v>28</v>
      </c>
      <c r="C951" s="22" t="s">
        <v>28</v>
      </c>
      <c r="D951" s="22" t="s">
        <v>3172</v>
      </c>
      <c r="E951" s="88" t="s">
        <v>3173</v>
      </c>
      <c r="F951" s="22" t="s">
        <v>28</v>
      </c>
      <c r="G951" s="22" t="s">
        <v>57</v>
      </c>
      <c r="H951" s="89">
        <v>165.462602</v>
      </c>
      <c r="I951" s="89">
        <v>223.81009</v>
      </c>
      <c r="J951" s="90">
        <f t="shared" si="100"/>
        <v>0.352632481870435</v>
      </c>
      <c r="K951" s="89">
        <v>32.632683</v>
      </c>
      <c r="L951" s="90">
        <f t="shared" si="101"/>
        <v>0.145805236037392</v>
      </c>
      <c r="M951" s="89">
        <v>32.632683</v>
      </c>
      <c r="N951" s="90">
        <f t="shared" si="102"/>
        <v>0.145805236037392</v>
      </c>
      <c r="O951" s="92">
        <v>32.632683</v>
      </c>
      <c r="P951" s="93">
        <v>32.632683</v>
      </c>
      <c r="Q951" s="95">
        <f t="shared" si="103"/>
        <v>0</v>
      </c>
      <c r="R951" s="90">
        <f t="shared" si="104"/>
        <v>0.145805236037392</v>
      </c>
      <c r="S951" s="90" t="s">
        <v>1302</v>
      </c>
      <c r="T951" s="22" t="s">
        <v>33</v>
      </c>
      <c r="U951" s="22" t="s">
        <v>474</v>
      </c>
      <c r="V951" s="88" t="s">
        <v>475</v>
      </c>
      <c r="W951" s="22" t="s">
        <v>33</v>
      </c>
      <c r="X951" s="22"/>
      <c r="Y951" s="22" t="s">
        <v>2748</v>
      </c>
      <c r="Z951" s="97"/>
    </row>
    <row r="952" s="14" customFormat="1" ht="18" customHeight="1" spans="1:26">
      <c r="A952" s="19">
        <v>949</v>
      </c>
      <c r="B952" s="22" t="s">
        <v>54</v>
      </c>
      <c r="C952" s="22" t="s">
        <v>54</v>
      </c>
      <c r="D952" s="22" t="s">
        <v>3174</v>
      </c>
      <c r="E952" s="88" t="s">
        <v>3175</v>
      </c>
      <c r="F952" s="22" t="s">
        <v>28</v>
      </c>
      <c r="G952" s="22" t="s">
        <v>1159</v>
      </c>
      <c r="H952" s="89">
        <v>63403.590658</v>
      </c>
      <c r="I952" s="89">
        <v>92274.761276</v>
      </c>
      <c r="J952" s="90">
        <f t="shared" si="100"/>
        <v>0.455355450982762</v>
      </c>
      <c r="K952" s="89">
        <v>6247.089112</v>
      </c>
      <c r="L952" s="90">
        <f t="shared" si="101"/>
        <v>0.0677009512201775</v>
      </c>
      <c r="M952" s="89">
        <v>5592.944071</v>
      </c>
      <c r="N952" s="90">
        <f t="shared" si="102"/>
        <v>0.0606118508859766</v>
      </c>
      <c r="O952" s="92">
        <v>5592.944071</v>
      </c>
      <c r="P952" s="93">
        <v>5592.944071</v>
      </c>
      <c r="Q952" s="95">
        <f t="shared" si="103"/>
        <v>0</v>
      </c>
      <c r="R952" s="90">
        <f t="shared" si="104"/>
        <v>0.0606118508859766</v>
      </c>
      <c r="S952" s="90" t="s">
        <v>1069</v>
      </c>
      <c r="T952" s="22" t="s">
        <v>33</v>
      </c>
      <c r="U952" s="90" t="s">
        <v>1069</v>
      </c>
      <c r="V952" s="88" t="s">
        <v>1070</v>
      </c>
      <c r="W952" s="22" t="s">
        <v>33</v>
      </c>
      <c r="X952" s="22" t="s">
        <v>2873</v>
      </c>
      <c r="Y952" s="22" t="s">
        <v>2748</v>
      </c>
      <c r="Z952" s="97" t="s">
        <v>2765</v>
      </c>
    </row>
    <row r="953" s="14" customFormat="1" ht="18" customHeight="1" spans="1:26">
      <c r="A953" s="19">
        <v>950</v>
      </c>
      <c r="B953" s="22" t="s">
        <v>28</v>
      </c>
      <c r="C953" s="22" t="s">
        <v>28</v>
      </c>
      <c r="D953" s="22" t="s">
        <v>3176</v>
      </c>
      <c r="E953" s="88" t="s">
        <v>3177</v>
      </c>
      <c r="F953" s="22" t="s">
        <v>28</v>
      </c>
      <c r="G953" s="22" t="s">
        <v>45</v>
      </c>
      <c r="H953" s="89">
        <v>236.607054</v>
      </c>
      <c r="I953" s="89">
        <v>1017.512721</v>
      </c>
      <c r="J953" s="90">
        <f t="shared" si="100"/>
        <v>3.30043273773232</v>
      </c>
      <c r="K953" s="89">
        <v>201.057468</v>
      </c>
      <c r="L953" s="90">
        <f t="shared" si="101"/>
        <v>0.197597006750346</v>
      </c>
      <c r="M953" s="89">
        <v>201.057468</v>
      </c>
      <c r="N953" s="90">
        <f t="shared" si="102"/>
        <v>0.197597006750346</v>
      </c>
      <c r="O953" s="92">
        <v>201.057468</v>
      </c>
      <c r="P953" s="93">
        <v>201.057468</v>
      </c>
      <c r="Q953" s="95">
        <f t="shared" si="103"/>
        <v>0</v>
      </c>
      <c r="R953" s="90">
        <f t="shared" si="104"/>
        <v>0.197597006750346</v>
      </c>
      <c r="S953" s="90" t="s">
        <v>174</v>
      </c>
      <c r="T953" s="22" t="s">
        <v>33</v>
      </c>
      <c r="U953" s="22" t="s">
        <v>179</v>
      </c>
      <c r="V953" s="88" t="s">
        <v>180</v>
      </c>
      <c r="W953" s="22" t="s">
        <v>33</v>
      </c>
      <c r="X953" s="22"/>
      <c r="Y953" s="22" t="s">
        <v>2748</v>
      </c>
      <c r="Z953" s="97"/>
    </row>
    <row r="954" s="14" customFormat="1" ht="18" customHeight="1" spans="1:26">
      <c r="A954" s="19">
        <v>951</v>
      </c>
      <c r="B954" s="22" t="s">
        <v>54</v>
      </c>
      <c r="C954" s="22" t="s">
        <v>54</v>
      </c>
      <c r="D954" s="22" t="s">
        <v>3178</v>
      </c>
      <c r="E954" s="88" t="s">
        <v>3179</v>
      </c>
      <c r="F954" s="22" t="s">
        <v>28</v>
      </c>
      <c r="G954" s="22" t="s">
        <v>45</v>
      </c>
      <c r="H954" s="89">
        <v>103.296282</v>
      </c>
      <c r="I954" s="89">
        <v>131.066846</v>
      </c>
      <c r="J954" s="90">
        <f t="shared" si="100"/>
        <v>0.268843790524813</v>
      </c>
      <c r="K954" s="89">
        <v>38.061202</v>
      </c>
      <c r="L954" s="90">
        <f t="shared" si="101"/>
        <v>0.290395345288159</v>
      </c>
      <c r="M954" s="89">
        <v>38.061202</v>
      </c>
      <c r="N954" s="90">
        <f t="shared" si="102"/>
        <v>0.290395345288159</v>
      </c>
      <c r="O954" s="92">
        <v>38.061202</v>
      </c>
      <c r="P954" s="93">
        <v>38.061202</v>
      </c>
      <c r="Q954" s="95">
        <f t="shared" si="103"/>
        <v>0</v>
      </c>
      <c r="R954" s="90">
        <f t="shared" si="104"/>
        <v>0.290395345288159</v>
      </c>
      <c r="S954" s="90" t="s">
        <v>354</v>
      </c>
      <c r="T954" s="22" t="s">
        <v>33</v>
      </c>
      <c r="U954" s="22" t="s">
        <v>183</v>
      </c>
      <c r="V954" s="88" t="s">
        <v>184</v>
      </c>
      <c r="W954" s="22" t="s">
        <v>33</v>
      </c>
      <c r="X954" s="22" t="s">
        <v>2835</v>
      </c>
      <c r="Y954" s="22" t="s">
        <v>2748</v>
      </c>
      <c r="Z954" s="97" t="s">
        <v>2836</v>
      </c>
    </row>
    <row r="955" s="14" customFormat="1" ht="18" customHeight="1" spans="1:26">
      <c r="A955" s="19">
        <v>952</v>
      </c>
      <c r="B955" s="22" t="s">
        <v>28</v>
      </c>
      <c r="C955" s="22" t="s">
        <v>28</v>
      </c>
      <c r="D955" s="22" t="s">
        <v>3180</v>
      </c>
      <c r="E955" s="88" t="s">
        <v>3181</v>
      </c>
      <c r="F955" s="22" t="s">
        <v>28</v>
      </c>
      <c r="G955" s="22" t="s">
        <v>215</v>
      </c>
      <c r="H955" s="89">
        <v>6667.100836</v>
      </c>
      <c r="I955" s="89">
        <v>13579.543903</v>
      </c>
      <c r="J955" s="90">
        <f t="shared" si="100"/>
        <v>1.03679893810444</v>
      </c>
      <c r="K955" s="89">
        <v>1065.08562</v>
      </c>
      <c r="L955" s="90">
        <f t="shared" si="101"/>
        <v>0.0784330922752642</v>
      </c>
      <c r="M955" s="89">
        <v>1062.874624</v>
      </c>
      <c r="N955" s="90">
        <f t="shared" si="102"/>
        <v>0.07827027414118</v>
      </c>
      <c r="O955" s="92">
        <v>1062.874624</v>
      </c>
      <c r="P955" s="93">
        <v>1062.874624</v>
      </c>
      <c r="Q955" s="95">
        <f t="shared" si="103"/>
        <v>0</v>
      </c>
      <c r="R955" s="90">
        <f t="shared" si="104"/>
        <v>0.07827027414118</v>
      </c>
      <c r="S955" s="90" t="s">
        <v>643</v>
      </c>
      <c r="T955" s="22" t="s">
        <v>33</v>
      </c>
      <c r="U955" s="22" t="s">
        <v>419</v>
      </c>
      <c r="V955" s="88" t="s">
        <v>240</v>
      </c>
      <c r="W955" s="22" t="s">
        <v>33</v>
      </c>
      <c r="X955" s="22"/>
      <c r="Y955" s="22" t="s">
        <v>2748</v>
      </c>
      <c r="Z955" s="97"/>
    </row>
    <row r="956" s="14" customFormat="1" ht="18" customHeight="1" spans="1:26">
      <c r="A956" s="19">
        <v>953</v>
      </c>
      <c r="B956" s="22" t="s">
        <v>28</v>
      </c>
      <c r="C956" s="22" t="s">
        <v>28</v>
      </c>
      <c r="D956" s="22" t="s">
        <v>3182</v>
      </c>
      <c r="E956" s="88" t="s">
        <v>3183</v>
      </c>
      <c r="F956" s="22" t="s">
        <v>28</v>
      </c>
      <c r="G956" s="22" t="s">
        <v>3184</v>
      </c>
      <c r="H956" s="89">
        <v>171.859778</v>
      </c>
      <c r="I956" s="89">
        <v>208.492437</v>
      </c>
      <c r="J956" s="90">
        <f t="shared" si="100"/>
        <v>0.213154348424679</v>
      </c>
      <c r="K956" s="89">
        <v>64.723457</v>
      </c>
      <c r="L956" s="90">
        <f t="shared" si="101"/>
        <v>0.310435514742436</v>
      </c>
      <c r="M956" s="89">
        <v>64.723457</v>
      </c>
      <c r="N956" s="90">
        <f t="shared" si="102"/>
        <v>0.310435514742436</v>
      </c>
      <c r="O956" s="92">
        <v>64.723457</v>
      </c>
      <c r="P956" s="93">
        <v>64.723457</v>
      </c>
      <c r="Q956" s="95">
        <f t="shared" si="103"/>
        <v>0</v>
      </c>
      <c r="R956" s="90">
        <f t="shared" si="104"/>
        <v>0.310435514742436</v>
      </c>
      <c r="S956" s="90" t="s">
        <v>2585</v>
      </c>
      <c r="T956" s="22" t="s">
        <v>33</v>
      </c>
      <c r="U956" s="22" t="s">
        <v>2585</v>
      </c>
      <c r="V956" s="88" t="s">
        <v>2586</v>
      </c>
      <c r="W956" s="22" t="s">
        <v>33</v>
      </c>
      <c r="X956" s="22"/>
      <c r="Y956" s="22" t="s">
        <v>2748</v>
      </c>
      <c r="Z956" s="97"/>
    </row>
    <row r="957" s="14" customFormat="1" ht="18" customHeight="1" spans="1:26">
      <c r="A957" s="19">
        <v>954</v>
      </c>
      <c r="B957" s="22" t="s">
        <v>28</v>
      </c>
      <c r="C957" s="22" t="s">
        <v>28</v>
      </c>
      <c r="D957" s="22" t="s">
        <v>3185</v>
      </c>
      <c r="E957" s="88" t="s">
        <v>3186</v>
      </c>
      <c r="F957" s="22" t="s">
        <v>28</v>
      </c>
      <c r="G957" s="22" t="s">
        <v>481</v>
      </c>
      <c r="H957" s="89">
        <v>1342.139949</v>
      </c>
      <c r="I957" s="89">
        <v>1695.472415</v>
      </c>
      <c r="J957" s="90">
        <f t="shared" si="100"/>
        <v>0.26326052380995</v>
      </c>
      <c r="K957" s="89">
        <v>139.677837</v>
      </c>
      <c r="L957" s="90">
        <f t="shared" si="101"/>
        <v>0.0823828425424427</v>
      </c>
      <c r="M957" s="89">
        <v>135.361436</v>
      </c>
      <c r="N957" s="90">
        <f t="shared" si="102"/>
        <v>0.0798370028332192</v>
      </c>
      <c r="O957" s="92">
        <v>135.361436</v>
      </c>
      <c r="P957" s="93">
        <v>135.361436</v>
      </c>
      <c r="Q957" s="95">
        <f t="shared" si="103"/>
        <v>0</v>
      </c>
      <c r="R957" s="90">
        <f t="shared" si="104"/>
        <v>0.0798370028332192</v>
      </c>
      <c r="S957" s="90" t="s">
        <v>1193</v>
      </c>
      <c r="T957" s="22" t="s">
        <v>33</v>
      </c>
      <c r="U957" s="22" t="s">
        <v>1193</v>
      </c>
      <c r="V957" s="88" t="s">
        <v>132</v>
      </c>
      <c r="W957" s="22" t="s">
        <v>33</v>
      </c>
      <c r="X957" s="22"/>
      <c r="Y957" s="22" t="s">
        <v>2748</v>
      </c>
      <c r="Z957" s="97"/>
    </row>
    <row r="958" s="14" customFormat="1" ht="18" customHeight="1" spans="1:26">
      <c r="A958" s="19">
        <v>955</v>
      </c>
      <c r="B958" s="22" t="s">
        <v>28</v>
      </c>
      <c r="C958" s="22" t="s">
        <v>54</v>
      </c>
      <c r="D958" s="22" t="s">
        <v>3187</v>
      </c>
      <c r="E958" s="88" t="s">
        <v>3188</v>
      </c>
      <c r="F958" s="22" t="s">
        <v>28</v>
      </c>
      <c r="G958" s="22" t="s">
        <v>97</v>
      </c>
      <c r="H958" s="89">
        <v>14390.923508</v>
      </c>
      <c r="I958" s="89">
        <v>22625.748302</v>
      </c>
      <c r="J958" s="90">
        <f t="shared" si="100"/>
        <v>0.572223512231318</v>
      </c>
      <c r="K958" s="89">
        <v>1132.836106</v>
      </c>
      <c r="L958" s="90">
        <f t="shared" si="101"/>
        <v>0.0500684481626565</v>
      </c>
      <c r="M958" s="89">
        <v>1162.598193</v>
      </c>
      <c r="N958" s="90">
        <f t="shared" si="102"/>
        <v>0.0513838560158133</v>
      </c>
      <c r="O958" s="92">
        <v>1196.344248</v>
      </c>
      <c r="P958" s="94">
        <v>1132.836106</v>
      </c>
      <c r="Q958" s="96">
        <f t="shared" si="103"/>
        <v>-33.7460550000001</v>
      </c>
      <c r="R958" s="90">
        <f t="shared" si="104"/>
        <v>0.0500684481626565</v>
      </c>
      <c r="S958" s="90" t="s">
        <v>188</v>
      </c>
      <c r="T958" s="22" t="s">
        <v>33</v>
      </c>
      <c r="U958" s="22" t="s">
        <v>188</v>
      </c>
      <c r="V958" s="88" t="s">
        <v>253</v>
      </c>
      <c r="W958" s="22" t="s">
        <v>33</v>
      </c>
      <c r="X958" s="22"/>
      <c r="Y958" s="22" t="s">
        <v>2748</v>
      </c>
      <c r="Z958" s="42" t="s">
        <v>258</v>
      </c>
    </row>
    <row r="959" s="14" customFormat="1" ht="18" customHeight="1" spans="1:26">
      <c r="A959" s="19">
        <v>956</v>
      </c>
      <c r="B959" s="22" t="s">
        <v>28</v>
      </c>
      <c r="C959" s="22" t="s">
        <v>28</v>
      </c>
      <c r="D959" s="22" t="s">
        <v>3189</v>
      </c>
      <c r="E959" s="88" t="s">
        <v>3190</v>
      </c>
      <c r="F959" s="22" t="s">
        <v>28</v>
      </c>
      <c r="G959" s="22" t="s">
        <v>2843</v>
      </c>
      <c r="H959" s="89">
        <v>16.128713</v>
      </c>
      <c r="I959" s="89">
        <v>29.62386</v>
      </c>
      <c r="J959" s="90">
        <f t="shared" si="100"/>
        <v>0.83671567595009</v>
      </c>
      <c r="K959" s="89">
        <v>4302.957375</v>
      </c>
      <c r="L959" s="90">
        <f t="shared" si="101"/>
        <v>145.253095815333</v>
      </c>
      <c r="M959" s="89">
        <v>4253.01984</v>
      </c>
      <c r="N959" s="90">
        <f t="shared" si="102"/>
        <v>143.567375757244</v>
      </c>
      <c r="O959" s="92">
        <v>4252.270924</v>
      </c>
      <c r="P959" s="93">
        <v>4252.270924</v>
      </c>
      <c r="Q959" s="95">
        <f t="shared" si="103"/>
        <v>0.748915999999554</v>
      </c>
      <c r="R959" s="90">
        <f t="shared" si="104"/>
        <v>143.542094919433</v>
      </c>
      <c r="S959" s="90" t="s">
        <v>2854</v>
      </c>
      <c r="T959" s="22" t="s">
        <v>33</v>
      </c>
      <c r="U959" s="22" t="s">
        <v>2854</v>
      </c>
      <c r="V959" s="88" t="s">
        <v>1531</v>
      </c>
      <c r="W959" s="22" t="s">
        <v>33</v>
      </c>
      <c r="X959" s="22"/>
      <c r="Y959" s="22" t="s">
        <v>2748</v>
      </c>
      <c r="Z959" s="97"/>
    </row>
    <row r="960" s="14" customFormat="1" ht="18" customHeight="1" spans="1:26">
      <c r="A960" s="19">
        <v>957</v>
      </c>
      <c r="B960" s="22" t="s">
        <v>28</v>
      </c>
      <c r="C960" s="22" t="s">
        <v>28</v>
      </c>
      <c r="D960" s="22" t="s">
        <v>3191</v>
      </c>
      <c r="E960" s="88" t="s">
        <v>3192</v>
      </c>
      <c r="F960" s="22" t="s">
        <v>28</v>
      </c>
      <c r="G960" s="22" t="s">
        <v>3193</v>
      </c>
      <c r="H960" s="89">
        <v>493.468365</v>
      </c>
      <c r="I960" s="89">
        <v>652.176982</v>
      </c>
      <c r="J960" s="90">
        <f t="shared" si="100"/>
        <v>0.321618624934549</v>
      </c>
      <c r="K960" s="89">
        <v>754.195623</v>
      </c>
      <c r="L960" s="90">
        <f t="shared" si="101"/>
        <v>1.15642784675893</v>
      </c>
      <c r="M960" s="89">
        <v>754.195623</v>
      </c>
      <c r="N960" s="90">
        <f t="shared" si="102"/>
        <v>1.15642784675893</v>
      </c>
      <c r="O960" s="92">
        <v>754.195623</v>
      </c>
      <c r="P960" s="93">
        <v>754.195623</v>
      </c>
      <c r="Q960" s="95">
        <f t="shared" si="103"/>
        <v>0</v>
      </c>
      <c r="R960" s="90">
        <f t="shared" si="104"/>
        <v>1.15642784675893</v>
      </c>
      <c r="S960" s="90" t="s">
        <v>1975</v>
      </c>
      <c r="T960" s="22" t="s">
        <v>33</v>
      </c>
      <c r="U960" s="22" t="s">
        <v>1975</v>
      </c>
      <c r="V960" s="88" t="s">
        <v>1976</v>
      </c>
      <c r="W960" s="22" t="s">
        <v>33</v>
      </c>
      <c r="X960" s="22"/>
      <c r="Y960" s="22" t="s">
        <v>2748</v>
      </c>
      <c r="Z960" s="97"/>
    </row>
    <row r="961" s="14" customFormat="1" ht="18" customHeight="1" spans="1:26">
      <c r="A961" s="19">
        <v>958</v>
      </c>
      <c r="B961" s="22" t="s">
        <v>28</v>
      </c>
      <c r="C961" s="22" t="s">
        <v>28</v>
      </c>
      <c r="D961" s="22" t="s">
        <v>3194</v>
      </c>
      <c r="E961" s="88" t="s">
        <v>3195</v>
      </c>
      <c r="F961" s="22" t="s">
        <v>28</v>
      </c>
      <c r="G961" s="22" t="s">
        <v>97</v>
      </c>
      <c r="H961" s="89">
        <v>624.751053</v>
      </c>
      <c r="I961" s="89">
        <v>840.414174</v>
      </c>
      <c r="J961" s="90">
        <f t="shared" si="100"/>
        <v>0.345198491406144</v>
      </c>
      <c r="K961" s="89">
        <v>238.910976</v>
      </c>
      <c r="L961" s="90">
        <f t="shared" si="101"/>
        <v>0.284277661409361</v>
      </c>
      <c r="M961" s="89">
        <v>184.392203</v>
      </c>
      <c r="N961" s="90">
        <f t="shared" si="102"/>
        <v>0.219406345947706</v>
      </c>
      <c r="O961" s="92">
        <v>184.392203</v>
      </c>
      <c r="P961" s="93">
        <v>184.392203</v>
      </c>
      <c r="Q961" s="95">
        <f t="shared" si="103"/>
        <v>0</v>
      </c>
      <c r="R961" s="90">
        <f t="shared" si="104"/>
        <v>0.219406345947706</v>
      </c>
      <c r="S961" s="90" t="s">
        <v>171</v>
      </c>
      <c r="T961" s="22" t="s">
        <v>33</v>
      </c>
      <c r="U961" s="22" t="s">
        <v>80</v>
      </c>
      <c r="V961" s="88" t="s">
        <v>81</v>
      </c>
      <c r="W961" s="22" t="s">
        <v>33</v>
      </c>
      <c r="X961" s="22"/>
      <c r="Y961" s="22" t="s">
        <v>2748</v>
      </c>
      <c r="Z961" s="97"/>
    </row>
    <row r="962" s="14" customFormat="1" ht="18" customHeight="1" spans="1:26">
      <c r="A962" s="19">
        <v>959</v>
      </c>
      <c r="B962" s="22" t="s">
        <v>28</v>
      </c>
      <c r="C962" s="22" t="s">
        <v>28</v>
      </c>
      <c r="D962" s="22" t="s">
        <v>3196</v>
      </c>
      <c r="E962" s="88" t="s">
        <v>3197</v>
      </c>
      <c r="F962" s="22" t="s">
        <v>28</v>
      </c>
      <c r="G962" s="22" t="s">
        <v>1083</v>
      </c>
      <c r="H962" s="89">
        <v>1139.432635</v>
      </c>
      <c r="I962" s="89">
        <v>1654.89354</v>
      </c>
      <c r="J962" s="90">
        <f t="shared" si="100"/>
        <v>0.452383834872344</v>
      </c>
      <c r="K962" s="89">
        <v>160.425433</v>
      </c>
      <c r="L962" s="90">
        <f t="shared" si="101"/>
        <v>0.0969400321666613</v>
      </c>
      <c r="M962" s="89">
        <v>160.425433</v>
      </c>
      <c r="N962" s="90">
        <f t="shared" si="102"/>
        <v>0.0969400321666613</v>
      </c>
      <c r="O962" s="92">
        <v>160.425433</v>
      </c>
      <c r="P962" s="93">
        <v>160.425433</v>
      </c>
      <c r="Q962" s="95">
        <f t="shared" si="103"/>
        <v>0</v>
      </c>
      <c r="R962" s="90">
        <f t="shared" si="104"/>
        <v>0.0969400321666613</v>
      </c>
      <c r="S962" s="90" t="s">
        <v>371</v>
      </c>
      <c r="T962" s="22" t="s">
        <v>33</v>
      </c>
      <c r="U962" s="22" t="s">
        <v>371</v>
      </c>
      <c r="V962" s="88" t="s">
        <v>372</v>
      </c>
      <c r="W962" s="22" t="s">
        <v>33</v>
      </c>
      <c r="X962" s="22"/>
      <c r="Y962" s="22" t="s">
        <v>2748</v>
      </c>
      <c r="Z962" s="97"/>
    </row>
    <row r="963" s="14" customFormat="1" ht="18" customHeight="1" spans="1:26">
      <c r="A963" s="19">
        <v>960</v>
      </c>
      <c r="B963" s="22" t="s">
        <v>54</v>
      </c>
      <c r="C963" s="22" t="s">
        <v>54</v>
      </c>
      <c r="D963" s="22" t="s">
        <v>3198</v>
      </c>
      <c r="E963" s="88" t="s">
        <v>3199</v>
      </c>
      <c r="F963" s="22" t="s">
        <v>28</v>
      </c>
      <c r="G963" s="22" t="s">
        <v>2111</v>
      </c>
      <c r="H963" s="89">
        <v>48.907829</v>
      </c>
      <c r="I963" s="89">
        <v>66.671603</v>
      </c>
      <c r="J963" s="90">
        <f t="shared" si="100"/>
        <v>0.363209211351418</v>
      </c>
      <c r="K963" s="89">
        <v>678.509041</v>
      </c>
      <c r="L963" s="90">
        <f t="shared" si="101"/>
        <v>10.1768820677673</v>
      </c>
      <c r="M963" s="89">
        <v>482.110718</v>
      </c>
      <c r="N963" s="90">
        <f t="shared" si="102"/>
        <v>7.2311253413241</v>
      </c>
      <c r="O963" s="92">
        <v>482.110718</v>
      </c>
      <c r="P963" s="93">
        <v>482.110718</v>
      </c>
      <c r="Q963" s="95">
        <f t="shared" si="103"/>
        <v>0</v>
      </c>
      <c r="R963" s="90">
        <f t="shared" si="104"/>
        <v>7.2311253413241</v>
      </c>
      <c r="S963" s="90" t="s">
        <v>3200</v>
      </c>
      <c r="T963" s="22" t="s">
        <v>33</v>
      </c>
      <c r="U963" s="90" t="s">
        <v>395</v>
      </c>
      <c r="V963" s="88" t="s">
        <v>156</v>
      </c>
      <c r="W963" s="22" t="s">
        <v>33</v>
      </c>
      <c r="X963" s="22" t="s">
        <v>3201</v>
      </c>
      <c r="Y963" s="22" t="s">
        <v>2748</v>
      </c>
      <c r="Z963" s="97" t="s">
        <v>2765</v>
      </c>
    </row>
    <row r="964" s="14" customFormat="1" ht="18" customHeight="1" spans="1:26">
      <c r="A964" s="19">
        <v>961</v>
      </c>
      <c r="B964" s="22" t="s">
        <v>28</v>
      </c>
      <c r="C964" s="22" t="s">
        <v>28</v>
      </c>
      <c r="D964" s="22" t="s">
        <v>3202</v>
      </c>
      <c r="E964" s="88" t="s">
        <v>3203</v>
      </c>
      <c r="F964" s="22" t="s">
        <v>28</v>
      </c>
      <c r="G964" s="22" t="s">
        <v>45</v>
      </c>
      <c r="H964" s="89">
        <v>72.326069</v>
      </c>
      <c r="I964" s="89">
        <v>164.865474</v>
      </c>
      <c r="J964" s="90">
        <f t="shared" si="100"/>
        <v>1.27947510876058</v>
      </c>
      <c r="K964" s="89">
        <v>46.990152</v>
      </c>
      <c r="L964" s="90">
        <f t="shared" si="101"/>
        <v>0.285021180359449</v>
      </c>
      <c r="M964" s="89">
        <v>41.463746</v>
      </c>
      <c r="N964" s="90">
        <f t="shared" si="102"/>
        <v>0.251500480931502</v>
      </c>
      <c r="O964" s="92">
        <v>41.463746</v>
      </c>
      <c r="P964" s="93">
        <v>41.463746</v>
      </c>
      <c r="Q964" s="95">
        <f t="shared" si="103"/>
        <v>0</v>
      </c>
      <c r="R964" s="90">
        <f t="shared" si="104"/>
        <v>0.251500480931502</v>
      </c>
      <c r="S964" s="90" t="s">
        <v>80</v>
      </c>
      <c r="T964" s="22" t="s">
        <v>33</v>
      </c>
      <c r="U964" s="22" t="s">
        <v>80</v>
      </c>
      <c r="V964" s="88" t="s">
        <v>81</v>
      </c>
      <c r="W964" s="22" t="s">
        <v>33</v>
      </c>
      <c r="X964" s="22"/>
      <c r="Y964" s="22" t="s">
        <v>2748</v>
      </c>
      <c r="Z964" s="97"/>
    </row>
    <row r="965" s="14" customFormat="1" ht="18" customHeight="1" spans="1:26">
      <c r="A965" s="19">
        <v>962</v>
      </c>
      <c r="B965" s="22" t="s">
        <v>28</v>
      </c>
      <c r="C965" s="22" t="s">
        <v>28</v>
      </c>
      <c r="D965" s="22" t="s">
        <v>3204</v>
      </c>
      <c r="E965" s="88" t="s">
        <v>3205</v>
      </c>
      <c r="F965" s="22" t="s">
        <v>28</v>
      </c>
      <c r="G965" s="22" t="s">
        <v>45</v>
      </c>
      <c r="H965" s="89">
        <v>109.330021</v>
      </c>
      <c r="I965" s="89">
        <v>157.312512</v>
      </c>
      <c r="J965" s="90">
        <f t="shared" si="100"/>
        <v>0.438877543067517</v>
      </c>
      <c r="K965" s="89">
        <v>120.324073</v>
      </c>
      <c r="L965" s="90">
        <f t="shared" si="101"/>
        <v>0.764872872921894</v>
      </c>
      <c r="M965" s="89">
        <v>119.690133</v>
      </c>
      <c r="N965" s="90">
        <f t="shared" si="102"/>
        <v>0.760843059959528</v>
      </c>
      <c r="O965" s="92">
        <v>119.690133</v>
      </c>
      <c r="P965" s="93">
        <v>119.690133</v>
      </c>
      <c r="Q965" s="95">
        <f t="shared" si="103"/>
        <v>0</v>
      </c>
      <c r="R965" s="90">
        <f t="shared" si="104"/>
        <v>0.760843059959528</v>
      </c>
      <c r="S965" s="90" t="s">
        <v>174</v>
      </c>
      <c r="T965" s="22" t="s">
        <v>33</v>
      </c>
      <c r="U965" s="22" t="s">
        <v>534</v>
      </c>
      <c r="V965" s="88" t="s">
        <v>535</v>
      </c>
      <c r="W965" s="22" t="s">
        <v>33</v>
      </c>
      <c r="X965" s="22"/>
      <c r="Y965" s="22" t="s">
        <v>2748</v>
      </c>
      <c r="Z965" s="97"/>
    </row>
    <row r="966" s="14" customFormat="1" ht="18" customHeight="1" spans="1:26">
      <c r="A966" s="19">
        <v>963</v>
      </c>
      <c r="B966" s="22" t="s">
        <v>54</v>
      </c>
      <c r="C966" s="22" t="s">
        <v>54</v>
      </c>
      <c r="D966" s="22" t="s">
        <v>3206</v>
      </c>
      <c r="E966" s="88" t="s">
        <v>3207</v>
      </c>
      <c r="F966" s="22" t="s">
        <v>28</v>
      </c>
      <c r="G966" s="22" t="s">
        <v>2111</v>
      </c>
      <c r="H966" s="89">
        <v>16750.559812</v>
      </c>
      <c r="I966" s="89">
        <v>20939.082471</v>
      </c>
      <c r="J966" s="90">
        <f t="shared" si="100"/>
        <v>0.25005269710445</v>
      </c>
      <c r="K966" s="89">
        <v>1317.158151</v>
      </c>
      <c r="L966" s="90">
        <f t="shared" si="101"/>
        <v>0.0629042916672316</v>
      </c>
      <c r="M966" s="89">
        <v>1312.900421</v>
      </c>
      <c r="N966" s="90">
        <f t="shared" si="102"/>
        <v>0.0627009527670722</v>
      </c>
      <c r="O966" s="92">
        <v>1312.900421</v>
      </c>
      <c r="P966" s="93">
        <v>1312.900421</v>
      </c>
      <c r="Q966" s="95">
        <f t="shared" si="103"/>
        <v>0</v>
      </c>
      <c r="R966" s="90">
        <f t="shared" si="104"/>
        <v>0.0627009527670722</v>
      </c>
      <c r="S966" s="90" t="s">
        <v>64</v>
      </c>
      <c r="T966" s="99" t="s">
        <v>33</v>
      </c>
      <c r="U966" s="90" t="s">
        <v>64</v>
      </c>
      <c r="V966" s="88" t="s">
        <v>65</v>
      </c>
      <c r="W966" s="22" t="s">
        <v>33</v>
      </c>
      <c r="X966" s="22" t="s">
        <v>2873</v>
      </c>
      <c r="Y966" s="22" t="s">
        <v>2748</v>
      </c>
      <c r="Z966" s="97" t="s">
        <v>2765</v>
      </c>
    </row>
    <row r="967" s="14" customFormat="1" ht="18" customHeight="1" spans="1:26">
      <c r="A967" s="19">
        <v>964</v>
      </c>
      <c r="B967" s="22" t="s">
        <v>28</v>
      </c>
      <c r="C967" s="22" t="s">
        <v>28</v>
      </c>
      <c r="D967" s="22" t="s">
        <v>3208</v>
      </c>
      <c r="E967" s="88" t="s">
        <v>3209</v>
      </c>
      <c r="F967" s="22" t="s">
        <v>28</v>
      </c>
      <c r="G967" s="22" t="s">
        <v>2806</v>
      </c>
      <c r="H967" s="89">
        <v>509.548922</v>
      </c>
      <c r="I967" s="89">
        <v>1372.320262</v>
      </c>
      <c r="J967" s="90">
        <f t="shared" si="100"/>
        <v>1.693206094154</v>
      </c>
      <c r="K967" s="89">
        <v>1992.842236</v>
      </c>
      <c r="L967" s="90">
        <f t="shared" si="101"/>
        <v>1.45216994252906</v>
      </c>
      <c r="M967" s="89">
        <v>1844.97435</v>
      </c>
      <c r="N967" s="90">
        <f t="shared" si="102"/>
        <v>1.34441966725111</v>
      </c>
      <c r="O967" s="92">
        <v>1844.97435</v>
      </c>
      <c r="P967" s="93">
        <v>1844.97435</v>
      </c>
      <c r="Q967" s="95">
        <f t="shared" si="103"/>
        <v>0</v>
      </c>
      <c r="R967" s="90">
        <f t="shared" si="104"/>
        <v>1.34441966725111</v>
      </c>
      <c r="S967" s="90" t="s">
        <v>330</v>
      </c>
      <c r="T967" s="22" t="s">
        <v>33</v>
      </c>
      <c r="U967" s="22" t="s">
        <v>235</v>
      </c>
      <c r="V967" s="88" t="s">
        <v>236</v>
      </c>
      <c r="W967" s="22" t="s">
        <v>33</v>
      </c>
      <c r="X967" s="22"/>
      <c r="Y967" s="22" t="s">
        <v>2748</v>
      </c>
      <c r="Z967" s="97"/>
    </row>
    <row r="968" s="14" customFormat="1" ht="18" customHeight="1" spans="1:26">
      <c r="A968" s="19">
        <v>965</v>
      </c>
      <c r="B968" s="22" t="s">
        <v>33</v>
      </c>
      <c r="C968" s="22" t="s">
        <v>33</v>
      </c>
      <c r="D968" s="22" t="s">
        <v>3210</v>
      </c>
      <c r="E968" s="88" t="s">
        <v>3211</v>
      </c>
      <c r="F968" s="22" t="s">
        <v>28</v>
      </c>
      <c r="G968" s="22" t="s">
        <v>45</v>
      </c>
      <c r="H968" s="89">
        <v>0</v>
      </c>
      <c r="I968" s="89">
        <v>3</v>
      </c>
      <c r="J968" s="91" t="e">
        <f t="shared" si="100"/>
        <v>#DIV/0!</v>
      </c>
      <c r="K968" s="89">
        <v>221.678698</v>
      </c>
      <c r="L968" s="90">
        <f t="shared" si="101"/>
        <v>73.8928993333333</v>
      </c>
      <c r="M968" s="89">
        <v>193.827963</v>
      </c>
      <c r="N968" s="90">
        <f t="shared" si="102"/>
        <v>64.609321</v>
      </c>
      <c r="O968" s="92">
        <v>193.827963</v>
      </c>
      <c r="P968" s="93">
        <v>193.827963</v>
      </c>
      <c r="Q968" s="95">
        <f t="shared" si="103"/>
        <v>0</v>
      </c>
      <c r="R968" s="90">
        <f t="shared" si="104"/>
        <v>64.609321</v>
      </c>
      <c r="S968" s="90" t="s">
        <v>32</v>
      </c>
      <c r="T968" s="22" t="s">
        <v>33</v>
      </c>
      <c r="U968" s="22" t="s">
        <v>474</v>
      </c>
      <c r="V968" s="88" t="s">
        <v>475</v>
      </c>
      <c r="W968" s="22" t="s">
        <v>33</v>
      </c>
      <c r="X968" s="22" t="s">
        <v>3076</v>
      </c>
      <c r="Y968" s="22" t="s">
        <v>2748</v>
      </c>
      <c r="Z968" s="97"/>
    </row>
    <row r="969" s="14" customFormat="1" ht="18" customHeight="1" spans="1:26">
      <c r="A969" s="19">
        <v>966</v>
      </c>
      <c r="B969" s="22" t="s">
        <v>28</v>
      </c>
      <c r="C969" s="22" t="s">
        <v>28</v>
      </c>
      <c r="D969" s="22" t="s">
        <v>3212</v>
      </c>
      <c r="E969" s="88" t="s">
        <v>3213</v>
      </c>
      <c r="F969" s="22" t="s">
        <v>28</v>
      </c>
      <c r="G969" s="22" t="s">
        <v>215</v>
      </c>
      <c r="H969" s="89">
        <v>2000.188945</v>
      </c>
      <c r="I969" s="89">
        <v>8164.005392</v>
      </c>
      <c r="J969" s="90">
        <f t="shared" si="100"/>
        <v>3.08161709542895</v>
      </c>
      <c r="K969" s="89">
        <v>612.703215</v>
      </c>
      <c r="L969" s="90">
        <f t="shared" si="101"/>
        <v>0.0750493398253258</v>
      </c>
      <c r="M969" s="89">
        <v>612.703215</v>
      </c>
      <c r="N969" s="90">
        <f t="shared" si="102"/>
        <v>0.0750493398253258</v>
      </c>
      <c r="O969" s="92">
        <v>612.703215</v>
      </c>
      <c r="P969" s="93">
        <v>612.703215</v>
      </c>
      <c r="Q969" s="95">
        <f t="shared" si="103"/>
        <v>0</v>
      </c>
      <c r="R969" s="90">
        <f t="shared" si="104"/>
        <v>0.0750493398253258</v>
      </c>
      <c r="S969" s="90" t="s">
        <v>1155</v>
      </c>
      <c r="T969" s="22" t="s">
        <v>33</v>
      </c>
      <c r="U969" s="22" t="s">
        <v>3214</v>
      </c>
      <c r="V969" s="88" t="s">
        <v>204</v>
      </c>
      <c r="W969" s="22" t="s">
        <v>33</v>
      </c>
      <c r="X969" s="22"/>
      <c r="Y969" s="22" t="s">
        <v>2748</v>
      </c>
      <c r="Z969" s="97"/>
    </row>
    <row r="970" s="14" customFormat="1" ht="18" customHeight="1" spans="1:26">
      <c r="A970" s="19">
        <v>967</v>
      </c>
      <c r="B970" s="22" t="s">
        <v>28</v>
      </c>
      <c r="C970" s="22" t="s">
        <v>28</v>
      </c>
      <c r="D970" s="22" t="s">
        <v>3215</v>
      </c>
      <c r="E970" s="88" t="s">
        <v>3216</v>
      </c>
      <c r="F970" s="22" t="s">
        <v>28</v>
      </c>
      <c r="G970" s="22" t="s">
        <v>3217</v>
      </c>
      <c r="H970" s="89">
        <v>1783.99582</v>
      </c>
      <c r="I970" s="89">
        <v>2554.235658</v>
      </c>
      <c r="J970" s="90">
        <f t="shared" si="100"/>
        <v>0.43174979972767</v>
      </c>
      <c r="K970" s="89">
        <v>745.21315</v>
      </c>
      <c r="L970" s="90">
        <f t="shared" si="101"/>
        <v>0.291755832186413</v>
      </c>
      <c r="M970" s="89">
        <v>706.914221</v>
      </c>
      <c r="N970" s="90">
        <f t="shared" si="102"/>
        <v>0.276761550480242</v>
      </c>
      <c r="O970" s="92">
        <v>706.914221</v>
      </c>
      <c r="P970" s="93">
        <v>706.914221</v>
      </c>
      <c r="Q970" s="95">
        <f t="shared" si="103"/>
        <v>0</v>
      </c>
      <c r="R970" s="90">
        <f t="shared" si="104"/>
        <v>0.276761550480242</v>
      </c>
      <c r="S970" s="90" t="s">
        <v>1021</v>
      </c>
      <c r="T970" s="22" t="s">
        <v>33</v>
      </c>
      <c r="U970" s="22" t="s">
        <v>1021</v>
      </c>
      <c r="V970" s="22" t="s">
        <v>1001</v>
      </c>
      <c r="W970" s="22" t="s">
        <v>33</v>
      </c>
      <c r="X970" s="22"/>
      <c r="Y970" s="22" t="s">
        <v>2748</v>
      </c>
      <c r="Z970" s="97"/>
    </row>
    <row r="971" s="14" customFormat="1" ht="18" customHeight="1" spans="1:26">
      <c r="A971" s="19">
        <v>968</v>
      </c>
      <c r="B971" s="22" t="s">
        <v>28</v>
      </c>
      <c r="C971" s="22" t="s">
        <v>28</v>
      </c>
      <c r="D971" s="22" t="s">
        <v>3218</v>
      </c>
      <c r="E971" s="88" t="s">
        <v>3219</v>
      </c>
      <c r="F971" s="22" t="s">
        <v>28</v>
      </c>
      <c r="G971" s="22" t="s">
        <v>154</v>
      </c>
      <c r="H971" s="89">
        <v>131.114292</v>
      </c>
      <c r="I971" s="89">
        <v>1347.30875</v>
      </c>
      <c r="J971" s="90">
        <f t="shared" si="100"/>
        <v>9.27583438424851</v>
      </c>
      <c r="K971" s="89">
        <v>3832.688905</v>
      </c>
      <c r="L971" s="90">
        <f t="shared" si="101"/>
        <v>2.84469978020999</v>
      </c>
      <c r="M971" s="89">
        <v>3237.695097</v>
      </c>
      <c r="N971" s="90">
        <f t="shared" si="102"/>
        <v>2.40308325541566</v>
      </c>
      <c r="O971" s="92">
        <v>3237.695097</v>
      </c>
      <c r="P971" s="93">
        <v>3237.695097</v>
      </c>
      <c r="Q971" s="95">
        <f t="shared" si="103"/>
        <v>0</v>
      </c>
      <c r="R971" s="90">
        <f t="shared" si="104"/>
        <v>2.40308325541566</v>
      </c>
      <c r="S971" s="90" t="s">
        <v>221</v>
      </c>
      <c r="T971" s="22" t="s">
        <v>33</v>
      </c>
      <c r="U971" s="22" t="s">
        <v>2997</v>
      </c>
      <c r="V971" s="88" t="s">
        <v>3220</v>
      </c>
      <c r="W971" s="22" t="s">
        <v>33</v>
      </c>
      <c r="X971" s="22"/>
      <c r="Y971" s="22" t="s">
        <v>2748</v>
      </c>
      <c r="Z971" s="97"/>
    </row>
    <row r="972" s="14" customFormat="1" ht="18" customHeight="1" spans="1:26">
      <c r="A972" s="19">
        <v>969</v>
      </c>
      <c r="B972" s="22" t="s">
        <v>33</v>
      </c>
      <c r="C972" s="22" t="s">
        <v>33</v>
      </c>
      <c r="D972" s="22" t="s">
        <v>3221</v>
      </c>
      <c r="E972" s="88" t="s">
        <v>3222</v>
      </c>
      <c r="F972" s="22" t="s">
        <v>28</v>
      </c>
      <c r="G972" s="22" t="s">
        <v>974</v>
      </c>
      <c r="H972" s="89">
        <v>0</v>
      </c>
      <c r="I972" s="89">
        <v>29.91972</v>
      </c>
      <c r="J972" s="91" t="e">
        <f t="shared" si="100"/>
        <v>#DIV/0!</v>
      </c>
      <c r="K972" s="89">
        <v>42.140884</v>
      </c>
      <c r="L972" s="90">
        <f t="shared" si="101"/>
        <v>1.40846518617153</v>
      </c>
      <c r="M972" s="89">
        <v>25.494835</v>
      </c>
      <c r="N972" s="90">
        <f t="shared" si="102"/>
        <v>0.852108074540804</v>
      </c>
      <c r="O972" s="92">
        <v>25.494835</v>
      </c>
      <c r="P972" s="93">
        <v>25.494835</v>
      </c>
      <c r="Q972" s="95">
        <f t="shared" si="103"/>
        <v>0</v>
      </c>
      <c r="R972" s="90">
        <f t="shared" si="104"/>
        <v>0.852108074540804</v>
      </c>
      <c r="S972" s="90" t="s">
        <v>474</v>
      </c>
      <c r="T972" s="22" t="s">
        <v>33</v>
      </c>
      <c r="U972" s="22" t="s">
        <v>474</v>
      </c>
      <c r="V972" s="88" t="s">
        <v>475</v>
      </c>
      <c r="W972" s="22" t="s">
        <v>33</v>
      </c>
      <c r="X972" s="22" t="s">
        <v>3076</v>
      </c>
      <c r="Y972" s="22" t="s">
        <v>2748</v>
      </c>
      <c r="Z972" s="97"/>
    </row>
    <row r="973" s="14" customFormat="1" ht="18" customHeight="1" spans="1:26">
      <c r="A973" s="19">
        <v>970</v>
      </c>
      <c r="B973" s="22" t="s">
        <v>28</v>
      </c>
      <c r="C973" s="22" t="s">
        <v>28</v>
      </c>
      <c r="D973" s="22" t="s">
        <v>3223</v>
      </c>
      <c r="E973" s="88" t="s">
        <v>3224</v>
      </c>
      <c r="F973" s="22" t="s">
        <v>28</v>
      </c>
      <c r="G973" s="22" t="s">
        <v>3225</v>
      </c>
      <c r="H973" s="89">
        <v>3960.40105</v>
      </c>
      <c r="I973" s="89">
        <v>5452.76514</v>
      </c>
      <c r="J973" s="90">
        <f t="shared" si="100"/>
        <v>0.376821455998756</v>
      </c>
      <c r="K973" s="89">
        <v>1472.192442</v>
      </c>
      <c r="L973" s="90">
        <f t="shared" si="101"/>
        <v>0.269990070028947</v>
      </c>
      <c r="M973" s="89">
        <v>1457.481438</v>
      </c>
      <c r="N973" s="90">
        <f t="shared" si="102"/>
        <v>0.267292172059331</v>
      </c>
      <c r="O973" s="92">
        <v>1457.481438</v>
      </c>
      <c r="P973" s="93">
        <v>1457.481438</v>
      </c>
      <c r="Q973" s="95">
        <f t="shared" si="103"/>
        <v>0</v>
      </c>
      <c r="R973" s="90">
        <f t="shared" si="104"/>
        <v>0.267292172059331</v>
      </c>
      <c r="S973" s="90" t="s">
        <v>852</v>
      </c>
      <c r="T973" s="22" t="s">
        <v>33</v>
      </c>
      <c r="U973" s="22" t="s">
        <v>852</v>
      </c>
      <c r="V973" s="88" t="s">
        <v>853</v>
      </c>
      <c r="W973" s="22" t="s">
        <v>33</v>
      </c>
      <c r="X973" s="22"/>
      <c r="Y973" s="22" t="s">
        <v>2748</v>
      </c>
      <c r="Z973" s="97"/>
    </row>
    <row r="974" s="14" customFormat="1" ht="18" customHeight="1" spans="1:26">
      <c r="A974" s="19">
        <v>971</v>
      </c>
      <c r="B974" s="22" t="s">
        <v>28</v>
      </c>
      <c r="C974" s="22" t="s">
        <v>28</v>
      </c>
      <c r="D974" s="22" t="s">
        <v>3226</v>
      </c>
      <c r="E974" s="88" t="s">
        <v>3227</v>
      </c>
      <c r="F974" s="22" t="s">
        <v>28</v>
      </c>
      <c r="G974" s="22" t="s">
        <v>266</v>
      </c>
      <c r="H974" s="89">
        <v>625.082396</v>
      </c>
      <c r="I974" s="89">
        <v>1615.191955</v>
      </c>
      <c r="J974" s="90">
        <f t="shared" si="100"/>
        <v>1.5839664743974</v>
      </c>
      <c r="K974" s="89">
        <v>315.672275</v>
      </c>
      <c r="L974" s="90">
        <f t="shared" si="101"/>
        <v>0.195439479513752</v>
      </c>
      <c r="M974" s="89">
        <v>303.252516</v>
      </c>
      <c r="N974" s="90">
        <f t="shared" si="102"/>
        <v>0.187750140199281</v>
      </c>
      <c r="O974" s="92">
        <v>303.252516</v>
      </c>
      <c r="P974" s="93">
        <v>303.252516</v>
      </c>
      <c r="Q974" s="95">
        <f t="shared" si="103"/>
        <v>0</v>
      </c>
      <c r="R974" s="90">
        <f t="shared" si="104"/>
        <v>0.187750140199281</v>
      </c>
      <c r="S974" s="90" t="s">
        <v>892</v>
      </c>
      <c r="T974" s="22" t="s">
        <v>33</v>
      </c>
      <c r="U974" s="22" t="s">
        <v>188</v>
      </c>
      <c r="V974" s="88" t="s">
        <v>253</v>
      </c>
      <c r="W974" s="22" t="s">
        <v>33</v>
      </c>
      <c r="X974" s="22"/>
      <c r="Y974" s="22" t="s">
        <v>2748</v>
      </c>
      <c r="Z974" s="97"/>
    </row>
    <row r="975" s="14" customFormat="1" ht="18" customHeight="1" spans="1:26">
      <c r="A975" s="19">
        <v>972</v>
      </c>
      <c r="B975" s="22" t="s">
        <v>28</v>
      </c>
      <c r="C975" s="22" t="s">
        <v>28</v>
      </c>
      <c r="D975" s="22" t="s">
        <v>3228</v>
      </c>
      <c r="E975" s="88" t="s">
        <v>3229</v>
      </c>
      <c r="F975" s="22" t="s">
        <v>28</v>
      </c>
      <c r="G975" s="22" t="s">
        <v>2843</v>
      </c>
      <c r="H975" s="89">
        <v>284.67838</v>
      </c>
      <c r="I975" s="89">
        <v>419.220073</v>
      </c>
      <c r="J975" s="90">
        <f t="shared" si="100"/>
        <v>0.472609451409693</v>
      </c>
      <c r="K975" s="89">
        <v>562.013367</v>
      </c>
      <c r="L975" s="90">
        <f t="shared" si="101"/>
        <v>1.34061654771956</v>
      </c>
      <c r="M975" s="89">
        <v>548.152936</v>
      </c>
      <c r="N975" s="90">
        <f t="shared" si="102"/>
        <v>1.30755412563463</v>
      </c>
      <c r="O975" s="92">
        <v>548.152936</v>
      </c>
      <c r="P975" s="93">
        <v>548.152936</v>
      </c>
      <c r="Q975" s="95">
        <f t="shared" si="103"/>
        <v>0</v>
      </c>
      <c r="R975" s="90">
        <f t="shared" si="104"/>
        <v>1.30755412563463</v>
      </c>
      <c r="S975" s="90" t="s">
        <v>522</v>
      </c>
      <c r="T975" s="22" t="s">
        <v>33</v>
      </c>
      <c r="U975" s="22" t="s">
        <v>522</v>
      </c>
      <c r="V975" s="88" t="s">
        <v>35</v>
      </c>
      <c r="W975" s="22" t="s">
        <v>33</v>
      </c>
      <c r="X975" s="22"/>
      <c r="Y975" s="22" t="s">
        <v>2748</v>
      </c>
      <c r="Z975" s="97"/>
    </row>
    <row r="976" s="14" customFormat="1" ht="18" customHeight="1" spans="1:26">
      <c r="A976" s="19">
        <v>973</v>
      </c>
      <c r="B976" s="22" t="s">
        <v>28</v>
      </c>
      <c r="C976" s="22" t="s">
        <v>28</v>
      </c>
      <c r="D976" s="22" t="s">
        <v>3230</v>
      </c>
      <c r="E976" s="88" t="s">
        <v>3231</v>
      </c>
      <c r="F976" s="22" t="s">
        <v>28</v>
      </c>
      <c r="G976" s="22" t="s">
        <v>45</v>
      </c>
      <c r="H976" s="89">
        <v>0.2</v>
      </c>
      <c r="I976" s="89">
        <v>490</v>
      </c>
      <c r="J976" s="90">
        <f t="shared" si="100"/>
        <v>2449</v>
      </c>
      <c r="K976" s="89">
        <v>633.927156</v>
      </c>
      <c r="L976" s="90">
        <f t="shared" si="101"/>
        <v>1.29372888979592</v>
      </c>
      <c r="M976" s="89">
        <v>623.255756</v>
      </c>
      <c r="N976" s="90">
        <f t="shared" si="102"/>
        <v>1.27195052244898</v>
      </c>
      <c r="O976" s="92">
        <v>623.255756</v>
      </c>
      <c r="P976" s="93">
        <v>623.255756</v>
      </c>
      <c r="Q976" s="95">
        <f t="shared" si="103"/>
        <v>0</v>
      </c>
      <c r="R976" s="90">
        <f t="shared" si="104"/>
        <v>1.27195052244898</v>
      </c>
      <c r="S976" s="90" t="s">
        <v>1587</v>
      </c>
      <c r="T976" s="22" t="s">
        <v>33</v>
      </c>
      <c r="U976" s="22" t="s">
        <v>370</v>
      </c>
      <c r="V976" s="88" t="s">
        <v>151</v>
      </c>
      <c r="W976" s="22" t="s">
        <v>33</v>
      </c>
      <c r="X976" s="22"/>
      <c r="Y976" s="22" t="s">
        <v>2748</v>
      </c>
      <c r="Z976" s="97"/>
    </row>
    <row r="977" s="14" customFormat="1" ht="18" customHeight="1" spans="1:26">
      <c r="A977" s="19">
        <v>974</v>
      </c>
      <c r="B977" s="22" t="s">
        <v>28</v>
      </c>
      <c r="C977" s="22" t="s">
        <v>28</v>
      </c>
      <c r="D977" s="22" t="s">
        <v>3232</v>
      </c>
      <c r="E977" s="88" t="s">
        <v>3233</v>
      </c>
      <c r="F977" s="22" t="s">
        <v>28</v>
      </c>
      <c r="G977" s="22" t="s">
        <v>2111</v>
      </c>
      <c r="H977" s="89">
        <v>5.260442</v>
      </c>
      <c r="I977" s="89">
        <v>3239.743766</v>
      </c>
      <c r="J977" s="90">
        <f t="shared" ref="J977:J1027" si="105">(I977-H977)/H977</f>
        <v>614.869116321404</v>
      </c>
      <c r="K977" s="89">
        <v>825.613782</v>
      </c>
      <c r="L977" s="90">
        <f t="shared" ref="L977:L1027" si="106">K977/I977</f>
        <v>0.254839222368304</v>
      </c>
      <c r="M977" s="89">
        <v>825.613782</v>
      </c>
      <c r="N977" s="90">
        <f t="shared" ref="N977:N1027" si="107">M977/I977</f>
        <v>0.254839222368304</v>
      </c>
      <c r="O977" s="92">
        <v>825.613782</v>
      </c>
      <c r="P977" s="93">
        <v>825.613782</v>
      </c>
      <c r="Q977" s="95">
        <f t="shared" ref="Q977:Q1040" si="108">M977-O977</f>
        <v>0</v>
      </c>
      <c r="R977" s="90">
        <f t="shared" ref="R977:R1040" si="109">P977/I977</f>
        <v>0.254839222368304</v>
      </c>
      <c r="S977" s="90" t="s">
        <v>1975</v>
      </c>
      <c r="T977" s="22" t="s">
        <v>33</v>
      </c>
      <c r="U977" s="22" t="s">
        <v>1975</v>
      </c>
      <c r="V977" s="88" t="s">
        <v>1976</v>
      </c>
      <c r="W977" s="22" t="s">
        <v>33</v>
      </c>
      <c r="X977" s="22"/>
      <c r="Y977" s="22" t="s">
        <v>2748</v>
      </c>
      <c r="Z977" s="97"/>
    </row>
    <row r="978" s="14" customFormat="1" ht="18" customHeight="1" spans="1:26">
      <c r="A978" s="19">
        <v>975</v>
      </c>
      <c r="B978" s="22" t="s">
        <v>28</v>
      </c>
      <c r="C978" s="22" t="s">
        <v>28</v>
      </c>
      <c r="D978" s="22" t="s">
        <v>3234</v>
      </c>
      <c r="E978" s="88" t="s">
        <v>3235</v>
      </c>
      <c r="F978" s="22" t="s">
        <v>28</v>
      </c>
      <c r="G978" s="22" t="s">
        <v>2081</v>
      </c>
      <c r="H978" s="89">
        <v>5296.366504</v>
      </c>
      <c r="I978" s="89">
        <v>9330.651805</v>
      </c>
      <c r="J978" s="90">
        <f t="shared" si="105"/>
        <v>0.761708106482655</v>
      </c>
      <c r="K978" s="89">
        <v>931.193889</v>
      </c>
      <c r="L978" s="90">
        <f t="shared" si="106"/>
        <v>0.0997994468619012</v>
      </c>
      <c r="M978" s="89">
        <v>907.466256</v>
      </c>
      <c r="N978" s="90">
        <f t="shared" si="107"/>
        <v>0.0972564698549482</v>
      </c>
      <c r="O978" s="92">
        <v>907.466256</v>
      </c>
      <c r="P978" s="93">
        <v>907.466256</v>
      </c>
      <c r="Q978" s="95">
        <f t="shared" si="108"/>
        <v>0</v>
      </c>
      <c r="R978" s="90">
        <f t="shared" si="109"/>
        <v>0.0972564698549482</v>
      </c>
      <c r="S978" s="90" t="s">
        <v>3158</v>
      </c>
      <c r="T978" s="22" t="s">
        <v>33</v>
      </c>
      <c r="U978" s="22" t="s">
        <v>3158</v>
      </c>
      <c r="V978" s="88" t="s">
        <v>59</v>
      </c>
      <c r="W978" s="22" t="s">
        <v>33</v>
      </c>
      <c r="X978" s="22"/>
      <c r="Y978" s="22" t="s">
        <v>2748</v>
      </c>
      <c r="Z978" s="97"/>
    </row>
    <row r="979" s="14" customFormat="1" ht="18" customHeight="1" spans="1:26">
      <c r="A979" s="19">
        <v>976</v>
      </c>
      <c r="B979" s="22" t="s">
        <v>28</v>
      </c>
      <c r="C979" s="22" t="s">
        <v>28</v>
      </c>
      <c r="D979" s="22" t="s">
        <v>3236</v>
      </c>
      <c r="E979" s="88" t="s">
        <v>3237</v>
      </c>
      <c r="F979" s="22" t="s">
        <v>28</v>
      </c>
      <c r="G979" s="22" t="s">
        <v>1083</v>
      </c>
      <c r="H979" s="89">
        <v>3812.381857</v>
      </c>
      <c r="I979" s="89">
        <v>5111.255183</v>
      </c>
      <c r="J979" s="90">
        <f t="shared" si="105"/>
        <v>0.340698643189456</v>
      </c>
      <c r="K979" s="89">
        <v>1378.368942</v>
      </c>
      <c r="L979" s="90">
        <f t="shared" si="106"/>
        <v>0.269673278412012</v>
      </c>
      <c r="M979" s="89">
        <v>1310.484077</v>
      </c>
      <c r="N979" s="90">
        <f t="shared" si="107"/>
        <v>0.256391831376109</v>
      </c>
      <c r="O979" s="92">
        <v>1310.484077</v>
      </c>
      <c r="P979" s="93">
        <v>1310.484077</v>
      </c>
      <c r="Q979" s="95">
        <f t="shared" si="108"/>
        <v>0</v>
      </c>
      <c r="R979" s="90">
        <f t="shared" si="109"/>
        <v>0.256391831376109</v>
      </c>
      <c r="S979" s="90" t="s">
        <v>330</v>
      </c>
      <c r="T979" s="22" t="s">
        <v>33</v>
      </c>
      <c r="U979" s="22" t="s">
        <v>330</v>
      </c>
      <c r="V979" s="88" t="s">
        <v>331</v>
      </c>
      <c r="W979" s="22" t="s">
        <v>33</v>
      </c>
      <c r="X979" s="22"/>
      <c r="Y979" s="22" t="s">
        <v>2748</v>
      </c>
      <c r="Z979" s="97"/>
    </row>
    <row r="980" s="14" customFormat="1" ht="18" customHeight="1" spans="1:26">
      <c r="A980" s="19">
        <v>977</v>
      </c>
      <c r="B980" s="22" t="s">
        <v>28</v>
      </c>
      <c r="C980" s="22" t="s">
        <v>28</v>
      </c>
      <c r="D980" s="22" t="s">
        <v>3238</v>
      </c>
      <c r="E980" s="88" t="s">
        <v>3239</v>
      </c>
      <c r="F980" s="22" t="s">
        <v>28</v>
      </c>
      <c r="G980" s="22" t="s">
        <v>1083</v>
      </c>
      <c r="H980" s="89">
        <v>2216.204061</v>
      </c>
      <c r="I980" s="89">
        <v>2845.18602</v>
      </c>
      <c r="J980" s="90">
        <f t="shared" si="105"/>
        <v>0.283810489326596</v>
      </c>
      <c r="K980" s="89">
        <v>351.115377</v>
      </c>
      <c r="L980" s="90">
        <f t="shared" si="106"/>
        <v>0.123406826313592</v>
      </c>
      <c r="M980" s="89">
        <v>232.682574</v>
      </c>
      <c r="N980" s="90">
        <f t="shared" si="107"/>
        <v>0.0817811462464588</v>
      </c>
      <c r="O980" s="92">
        <v>232.682574</v>
      </c>
      <c r="P980" s="93">
        <v>232.682574</v>
      </c>
      <c r="Q980" s="95">
        <f t="shared" si="108"/>
        <v>0</v>
      </c>
      <c r="R980" s="90">
        <f t="shared" si="109"/>
        <v>0.0817811462464588</v>
      </c>
      <c r="S980" s="22" t="s">
        <v>3240</v>
      </c>
      <c r="T980" s="22" t="s">
        <v>33</v>
      </c>
      <c r="U980" s="22" t="s">
        <v>3240</v>
      </c>
      <c r="V980" s="88" t="s">
        <v>814</v>
      </c>
      <c r="W980" s="22" t="s">
        <v>33</v>
      </c>
      <c r="X980" s="22"/>
      <c r="Y980" s="22" t="s">
        <v>2748</v>
      </c>
      <c r="Z980" s="97"/>
    </row>
    <row r="981" s="14" customFormat="1" ht="18" customHeight="1" spans="1:26">
      <c r="A981" s="19">
        <v>978</v>
      </c>
      <c r="B981" s="22" t="s">
        <v>28</v>
      </c>
      <c r="C981" s="22" t="s">
        <v>28</v>
      </c>
      <c r="D981" s="22" t="s">
        <v>3241</v>
      </c>
      <c r="E981" s="88" t="s">
        <v>3242</v>
      </c>
      <c r="F981" s="22" t="s">
        <v>28</v>
      </c>
      <c r="G981" s="22" t="s">
        <v>1159</v>
      </c>
      <c r="H981" s="89">
        <v>666.034189</v>
      </c>
      <c r="I981" s="89">
        <v>1335.731426</v>
      </c>
      <c r="J981" s="90">
        <f t="shared" si="105"/>
        <v>1.00549978974127</v>
      </c>
      <c r="K981" s="89">
        <v>67.219082</v>
      </c>
      <c r="L981" s="90">
        <f t="shared" si="106"/>
        <v>0.0503238006470322</v>
      </c>
      <c r="M981" s="89">
        <v>67.219082</v>
      </c>
      <c r="N981" s="90">
        <f t="shared" si="107"/>
        <v>0.0503238006470322</v>
      </c>
      <c r="O981" s="92">
        <v>67.219082</v>
      </c>
      <c r="P981" s="93">
        <v>67.219082</v>
      </c>
      <c r="Q981" s="95">
        <f t="shared" si="108"/>
        <v>0</v>
      </c>
      <c r="R981" s="90">
        <f t="shared" si="109"/>
        <v>0.0503238006470322</v>
      </c>
      <c r="S981" s="90" t="s">
        <v>3243</v>
      </c>
      <c r="T981" s="22" t="s">
        <v>33</v>
      </c>
      <c r="U981" s="22" t="s">
        <v>483</v>
      </c>
      <c r="V981" s="88" t="s">
        <v>399</v>
      </c>
      <c r="W981" s="22" t="s">
        <v>33</v>
      </c>
      <c r="X981" s="22"/>
      <c r="Y981" s="22" t="s">
        <v>2748</v>
      </c>
      <c r="Z981" s="97"/>
    </row>
    <row r="982" s="14" customFormat="1" ht="18" customHeight="1" spans="1:26">
      <c r="A982" s="19">
        <v>979</v>
      </c>
      <c r="B982" s="22" t="s">
        <v>54</v>
      </c>
      <c r="C982" s="22" t="s">
        <v>54</v>
      </c>
      <c r="D982" s="22" t="s">
        <v>3244</v>
      </c>
      <c r="E982" s="88" t="s">
        <v>3245</v>
      </c>
      <c r="F982" s="22" t="s">
        <v>28</v>
      </c>
      <c r="G982" s="22" t="s">
        <v>72</v>
      </c>
      <c r="H982" s="89">
        <v>1207.200398</v>
      </c>
      <c r="I982" s="89">
        <v>2439.176461</v>
      </c>
      <c r="J982" s="90">
        <f t="shared" si="105"/>
        <v>1.02052324124565</v>
      </c>
      <c r="K982" s="89">
        <v>233.131149</v>
      </c>
      <c r="L982" s="90">
        <f t="shared" si="106"/>
        <v>0.0955778119080496</v>
      </c>
      <c r="M982" s="89">
        <v>233.131149</v>
      </c>
      <c r="N982" s="90">
        <f t="shared" si="107"/>
        <v>0.0955778119080496</v>
      </c>
      <c r="O982" s="92">
        <v>233.131149</v>
      </c>
      <c r="P982" s="93">
        <v>233.131149</v>
      </c>
      <c r="Q982" s="95">
        <f t="shared" si="108"/>
        <v>0</v>
      </c>
      <c r="R982" s="90">
        <f t="shared" si="109"/>
        <v>0.0955778119080496</v>
      </c>
      <c r="S982" s="90" t="s">
        <v>354</v>
      </c>
      <c r="T982" s="22" t="s">
        <v>33</v>
      </c>
      <c r="U982" s="22" t="s">
        <v>80</v>
      </c>
      <c r="V982" s="88" t="s">
        <v>81</v>
      </c>
      <c r="W982" s="22" t="s">
        <v>33</v>
      </c>
      <c r="X982" s="22" t="s">
        <v>2835</v>
      </c>
      <c r="Y982" s="22" t="s">
        <v>2748</v>
      </c>
      <c r="Z982" s="97" t="s">
        <v>2836</v>
      </c>
    </row>
    <row r="983" s="14" customFormat="1" ht="18" customHeight="1" spans="1:26">
      <c r="A983" s="19">
        <v>980</v>
      </c>
      <c r="B983" s="22" t="s">
        <v>28</v>
      </c>
      <c r="C983" s="22" t="s">
        <v>28</v>
      </c>
      <c r="D983" s="22" t="s">
        <v>3246</v>
      </c>
      <c r="E983" s="88" t="s">
        <v>3247</v>
      </c>
      <c r="F983" s="22" t="s">
        <v>28</v>
      </c>
      <c r="G983" s="22" t="s">
        <v>266</v>
      </c>
      <c r="H983" s="89">
        <v>1043.793143</v>
      </c>
      <c r="I983" s="89">
        <v>1510.488421</v>
      </c>
      <c r="J983" s="90">
        <f t="shared" si="105"/>
        <v>0.447114719166152</v>
      </c>
      <c r="K983" s="89">
        <v>102.281435</v>
      </c>
      <c r="L983" s="90">
        <f t="shared" si="106"/>
        <v>0.0677141470123193</v>
      </c>
      <c r="M983" s="89">
        <v>102.281435</v>
      </c>
      <c r="N983" s="90">
        <f t="shared" si="107"/>
        <v>0.0677141470123193</v>
      </c>
      <c r="O983" s="92">
        <v>102.281435</v>
      </c>
      <c r="P983" s="93">
        <v>102.281435</v>
      </c>
      <c r="Q983" s="95">
        <f t="shared" si="108"/>
        <v>0</v>
      </c>
      <c r="R983" s="90">
        <f t="shared" si="109"/>
        <v>0.0677141470123193</v>
      </c>
      <c r="S983" s="90" t="s">
        <v>548</v>
      </c>
      <c r="T983" s="22" t="s">
        <v>33</v>
      </c>
      <c r="U983" s="22" t="s">
        <v>548</v>
      </c>
      <c r="V983" s="88" t="s">
        <v>549</v>
      </c>
      <c r="W983" s="22" t="s">
        <v>33</v>
      </c>
      <c r="X983" s="22"/>
      <c r="Y983" s="22" t="s">
        <v>2748</v>
      </c>
      <c r="Z983" s="97"/>
    </row>
    <row r="984" s="14" customFormat="1" ht="18" customHeight="1" spans="1:26">
      <c r="A984" s="19">
        <v>981</v>
      </c>
      <c r="B984" s="22" t="s">
        <v>28</v>
      </c>
      <c r="C984" s="22" t="s">
        <v>28</v>
      </c>
      <c r="D984" s="22" t="s">
        <v>3248</v>
      </c>
      <c r="E984" s="88" t="s">
        <v>3249</v>
      </c>
      <c r="F984" s="22" t="s">
        <v>28</v>
      </c>
      <c r="G984" s="22" t="s">
        <v>84</v>
      </c>
      <c r="H984" s="89">
        <v>593.433563</v>
      </c>
      <c r="I984" s="89">
        <v>819.298026</v>
      </c>
      <c r="J984" s="90">
        <f t="shared" si="105"/>
        <v>0.380606148830177</v>
      </c>
      <c r="K984" s="89">
        <v>111.27221</v>
      </c>
      <c r="L984" s="90">
        <f t="shared" si="106"/>
        <v>0.135814082871963</v>
      </c>
      <c r="M984" s="89">
        <v>111.27221</v>
      </c>
      <c r="N984" s="90">
        <f t="shared" si="107"/>
        <v>0.135814082871963</v>
      </c>
      <c r="O984" s="92">
        <v>111.27221</v>
      </c>
      <c r="P984" s="93">
        <v>111.27221</v>
      </c>
      <c r="Q984" s="95">
        <f t="shared" si="108"/>
        <v>0</v>
      </c>
      <c r="R984" s="90">
        <f t="shared" si="109"/>
        <v>0.135814082871963</v>
      </c>
      <c r="S984" s="90" t="s">
        <v>474</v>
      </c>
      <c r="T984" s="22" t="s">
        <v>33</v>
      </c>
      <c r="U984" s="22" t="s">
        <v>171</v>
      </c>
      <c r="V984" s="88" t="s">
        <v>136</v>
      </c>
      <c r="W984" s="22" t="s">
        <v>33</v>
      </c>
      <c r="X984" s="22"/>
      <c r="Y984" s="22" t="s">
        <v>2748</v>
      </c>
      <c r="Z984" s="97"/>
    </row>
    <row r="985" s="14" customFormat="1" ht="18" customHeight="1" spans="1:26">
      <c r="A985" s="19">
        <v>982</v>
      </c>
      <c r="B985" s="22" t="s">
        <v>54</v>
      </c>
      <c r="C985" s="22" t="s">
        <v>54</v>
      </c>
      <c r="D985" s="22" t="s">
        <v>3250</v>
      </c>
      <c r="E985" s="88" t="s">
        <v>3251</v>
      </c>
      <c r="F985" s="22" t="s">
        <v>28</v>
      </c>
      <c r="G985" s="22" t="s">
        <v>45</v>
      </c>
      <c r="H985" s="89">
        <v>252113.095934</v>
      </c>
      <c r="I985" s="89">
        <v>302729.129176</v>
      </c>
      <c r="J985" s="90">
        <f t="shared" si="105"/>
        <v>0.200767171790436</v>
      </c>
      <c r="K985" s="89">
        <v>31771.034615</v>
      </c>
      <c r="L985" s="90">
        <f t="shared" si="106"/>
        <v>0.104948720004176</v>
      </c>
      <c r="M985" s="89">
        <v>28545.211068</v>
      </c>
      <c r="N985" s="90">
        <f t="shared" si="107"/>
        <v>0.0942929117713164</v>
      </c>
      <c r="O985" s="92">
        <v>28545.211068</v>
      </c>
      <c r="P985" s="93">
        <v>28545.211068</v>
      </c>
      <c r="Q985" s="95">
        <f t="shared" si="108"/>
        <v>0</v>
      </c>
      <c r="R985" s="90">
        <f t="shared" si="109"/>
        <v>0.0942929117713164</v>
      </c>
      <c r="S985" s="90" t="s">
        <v>64</v>
      </c>
      <c r="T985" s="99" t="s">
        <v>33</v>
      </c>
      <c r="U985" s="22" t="s">
        <v>230</v>
      </c>
      <c r="V985" s="88" t="s">
        <v>231</v>
      </c>
      <c r="W985" s="22" t="s">
        <v>33</v>
      </c>
      <c r="X985" s="22" t="s">
        <v>2764</v>
      </c>
      <c r="Y985" s="22" t="s">
        <v>2748</v>
      </c>
      <c r="Z985" s="97" t="s">
        <v>2765</v>
      </c>
    </row>
    <row r="986" s="14" customFormat="1" ht="18" customHeight="1" spans="1:26">
      <c r="A986" s="19">
        <v>983</v>
      </c>
      <c r="B986" s="22" t="s">
        <v>28</v>
      </c>
      <c r="C986" s="22" t="s">
        <v>28</v>
      </c>
      <c r="D986" s="22" t="s">
        <v>3252</v>
      </c>
      <c r="E986" s="88" t="s">
        <v>3253</v>
      </c>
      <c r="F986" s="22" t="s">
        <v>28</v>
      </c>
      <c r="G986" s="22" t="s">
        <v>2797</v>
      </c>
      <c r="H986" s="89">
        <v>23.319546</v>
      </c>
      <c r="I986" s="89">
        <v>103.481138</v>
      </c>
      <c r="J986" s="90">
        <f t="shared" si="105"/>
        <v>3.43752798617949</v>
      </c>
      <c r="K986" s="89">
        <v>26.071597</v>
      </c>
      <c r="L986" s="90">
        <f t="shared" si="106"/>
        <v>0.2519454028424</v>
      </c>
      <c r="M986" s="89">
        <v>23.72306</v>
      </c>
      <c r="N986" s="90">
        <f t="shared" si="107"/>
        <v>0.22925008806919</v>
      </c>
      <c r="O986" s="92">
        <v>23.72306</v>
      </c>
      <c r="P986" s="93">
        <v>23.72306</v>
      </c>
      <c r="Q986" s="95">
        <f t="shared" si="108"/>
        <v>0</v>
      </c>
      <c r="R986" s="90">
        <f t="shared" si="109"/>
        <v>0.22925008806919</v>
      </c>
      <c r="S986" s="90" t="s">
        <v>474</v>
      </c>
      <c r="T986" s="22" t="s">
        <v>33</v>
      </c>
      <c r="U986" s="22" t="s">
        <v>474</v>
      </c>
      <c r="V986" s="88" t="s">
        <v>475</v>
      </c>
      <c r="W986" s="22" t="s">
        <v>33</v>
      </c>
      <c r="X986" s="22"/>
      <c r="Y986" s="22" t="s">
        <v>2748</v>
      </c>
      <c r="Z986" s="97"/>
    </row>
    <row r="987" s="14" customFormat="1" ht="18" customHeight="1" spans="1:26">
      <c r="A987" s="19">
        <v>984</v>
      </c>
      <c r="B987" s="22" t="s">
        <v>28</v>
      </c>
      <c r="C987" s="22" t="s">
        <v>28</v>
      </c>
      <c r="D987" s="22" t="s">
        <v>3254</v>
      </c>
      <c r="E987" s="88" t="s">
        <v>3255</v>
      </c>
      <c r="F987" s="22" t="s">
        <v>28</v>
      </c>
      <c r="G987" s="22" t="s">
        <v>770</v>
      </c>
      <c r="H987" s="89">
        <v>7914.063361</v>
      </c>
      <c r="I987" s="89">
        <v>13890.448501</v>
      </c>
      <c r="J987" s="90">
        <f t="shared" si="105"/>
        <v>0.755160132966744</v>
      </c>
      <c r="K987" s="89">
        <v>887.8137</v>
      </c>
      <c r="L987" s="90">
        <f t="shared" si="106"/>
        <v>0.0639154092062675</v>
      </c>
      <c r="M987" s="89">
        <v>887.7896</v>
      </c>
      <c r="N987" s="90">
        <f t="shared" si="107"/>
        <v>0.0639136742010948</v>
      </c>
      <c r="O987" s="92">
        <v>887.7896</v>
      </c>
      <c r="P987" s="93">
        <v>887.7896</v>
      </c>
      <c r="Q987" s="95">
        <f t="shared" si="108"/>
        <v>0</v>
      </c>
      <c r="R987" s="90">
        <f t="shared" si="109"/>
        <v>0.0639136742010948</v>
      </c>
      <c r="S987" s="90" t="s">
        <v>93</v>
      </c>
      <c r="T987" s="22" t="s">
        <v>33</v>
      </c>
      <c r="U987" s="22" t="s">
        <v>183</v>
      </c>
      <c r="V987" s="88" t="s">
        <v>184</v>
      </c>
      <c r="W987" s="22" t="s">
        <v>33</v>
      </c>
      <c r="X987" s="22"/>
      <c r="Y987" s="22" t="s">
        <v>2748</v>
      </c>
      <c r="Z987" s="97"/>
    </row>
    <row r="988" s="14" customFormat="1" ht="18" customHeight="1" spans="1:26">
      <c r="A988" s="19">
        <v>985</v>
      </c>
      <c r="B988" s="22" t="s">
        <v>28</v>
      </c>
      <c r="C988" s="22" t="s">
        <v>28</v>
      </c>
      <c r="D988" s="22" t="s">
        <v>3256</v>
      </c>
      <c r="E988" s="88" t="s">
        <v>3257</v>
      </c>
      <c r="F988" s="22" t="s">
        <v>28</v>
      </c>
      <c r="G988" s="22" t="s">
        <v>2797</v>
      </c>
      <c r="H988" s="89">
        <v>3060.919726</v>
      </c>
      <c r="I988" s="89">
        <v>5009.841044</v>
      </c>
      <c r="J988" s="90">
        <f t="shared" si="105"/>
        <v>0.636711019059243</v>
      </c>
      <c r="K988" s="89">
        <v>433.679111</v>
      </c>
      <c r="L988" s="90">
        <f t="shared" si="106"/>
        <v>0.0865654433326568</v>
      </c>
      <c r="M988" s="89">
        <v>427.079111</v>
      </c>
      <c r="N988" s="90">
        <f t="shared" si="107"/>
        <v>0.0852480362648408</v>
      </c>
      <c r="O988" s="92">
        <v>427.079111</v>
      </c>
      <c r="P988" s="93">
        <v>427.079111</v>
      </c>
      <c r="Q988" s="95">
        <f t="shared" si="108"/>
        <v>0</v>
      </c>
      <c r="R988" s="90">
        <f t="shared" si="109"/>
        <v>0.0852480362648408</v>
      </c>
      <c r="S988" s="90" t="s">
        <v>174</v>
      </c>
      <c r="T988" s="22" t="s">
        <v>33</v>
      </c>
      <c r="U988" s="22" t="s">
        <v>3258</v>
      </c>
      <c r="V988" s="88" t="s">
        <v>151</v>
      </c>
      <c r="W988" s="22" t="s">
        <v>33</v>
      </c>
      <c r="X988" s="22"/>
      <c r="Y988" s="22" t="s">
        <v>2748</v>
      </c>
      <c r="Z988" s="97"/>
    </row>
    <row r="989" s="14" customFormat="1" ht="18" customHeight="1" spans="1:26">
      <c r="A989" s="19">
        <v>986</v>
      </c>
      <c r="B989" s="22" t="s">
        <v>28</v>
      </c>
      <c r="C989" s="22" t="s">
        <v>28</v>
      </c>
      <c r="D989" s="22" t="s">
        <v>3259</v>
      </c>
      <c r="E989" s="88" t="s">
        <v>3260</v>
      </c>
      <c r="F989" s="22" t="s">
        <v>28</v>
      </c>
      <c r="G989" s="22" t="s">
        <v>87</v>
      </c>
      <c r="H989" s="89">
        <v>30199.754878</v>
      </c>
      <c r="I989" s="89">
        <v>38049.306496</v>
      </c>
      <c r="J989" s="90">
        <f t="shared" si="105"/>
        <v>0.259921037429289</v>
      </c>
      <c r="K989" s="89">
        <v>1911.73261</v>
      </c>
      <c r="L989" s="90">
        <f t="shared" si="106"/>
        <v>0.0502435598977599</v>
      </c>
      <c r="M989" s="89">
        <v>1903.723364</v>
      </c>
      <c r="N989" s="90">
        <f t="shared" si="107"/>
        <v>0.0500330633936819</v>
      </c>
      <c r="O989" s="92">
        <v>1903.723364</v>
      </c>
      <c r="P989" s="93">
        <v>1903.723364</v>
      </c>
      <c r="Q989" s="95">
        <f t="shared" si="108"/>
        <v>0</v>
      </c>
      <c r="R989" s="100">
        <f t="shared" si="109"/>
        <v>0.0500330633936819</v>
      </c>
      <c r="S989" s="90" t="s">
        <v>1835</v>
      </c>
      <c r="T989" s="22" t="s">
        <v>33</v>
      </c>
      <c r="U989" s="22" t="s">
        <v>1835</v>
      </c>
      <c r="V989" s="88" t="s">
        <v>1836</v>
      </c>
      <c r="W989" s="22" t="s">
        <v>33</v>
      </c>
      <c r="X989" s="22"/>
      <c r="Y989" s="22" t="s">
        <v>2748</v>
      </c>
      <c r="Z989" s="97"/>
    </row>
    <row r="990" s="14" customFormat="1" ht="18" customHeight="1" spans="1:26">
      <c r="A990" s="19">
        <v>987</v>
      </c>
      <c r="B990" s="22" t="s">
        <v>28</v>
      </c>
      <c r="C990" s="22" t="s">
        <v>28</v>
      </c>
      <c r="D990" s="22" t="s">
        <v>3261</v>
      </c>
      <c r="E990" s="88" t="s">
        <v>3262</v>
      </c>
      <c r="F990" s="22" t="s">
        <v>28</v>
      </c>
      <c r="G990" s="22" t="s">
        <v>63</v>
      </c>
      <c r="H990" s="89">
        <v>8855.888925</v>
      </c>
      <c r="I990" s="89">
        <v>12129.374075</v>
      </c>
      <c r="J990" s="90">
        <f t="shared" si="105"/>
        <v>0.369639364012236</v>
      </c>
      <c r="K990" s="89">
        <v>621.023952</v>
      </c>
      <c r="L990" s="90">
        <f t="shared" si="106"/>
        <v>0.0511999999472355</v>
      </c>
      <c r="M990" s="89">
        <v>621.023952</v>
      </c>
      <c r="N990" s="90">
        <f t="shared" si="107"/>
        <v>0.0511999999472355</v>
      </c>
      <c r="O990" s="92">
        <v>621.023952</v>
      </c>
      <c r="P990" s="93">
        <v>621.023952</v>
      </c>
      <c r="Q990" s="95">
        <f t="shared" si="108"/>
        <v>0</v>
      </c>
      <c r="R990" s="90">
        <f t="shared" si="109"/>
        <v>0.0511999999472355</v>
      </c>
      <c r="S990" s="90" t="s">
        <v>643</v>
      </c>
      <c r="T990" s="22" t="s">
        <v>33</v>
      </c>
      <c r="U990" s="22" t="s">
        <v>643</v>
      </c>
      <c r="V990" s="88" t="s">
        <v>772</v>
      </c>
      <c r="W990" s="22" t="s">
        <v>33</v>
      </c>
      <c r="X990" s="22"/>
      <c r="Y990" s="22" t="s">
        <v>2748</v>
      </c>
      <c r="Z990" s="97"/>
    </row>
    <row r="991" s="14" customFormat="1" ht="18" customHeight="1" spans="1:26">
      <c r="A991" s="19">
        <v>988</v>
      </c>
      <c r="B991" s="22" t="s">
        <v>28</v>
      </c>
      <c r="C991" s="22" t="s">
        <v>54</v>
      </c>
      <c r="D991" s="22" t="s">
        <v>3263</v>
      </c>
      <c r="E991" s="88" t="s">
        <v>3264</v>
      </c>
      <c r="F991" s="22" t="s">
        <v>28</v>
      </c>
      <c r="G991" s="22" t="s">
        <v>72</v>
      </c>
      <c r="H991" s="89">
        <v>475.10612</v>
      </c>
      <c r="I991" s="89">
        <v>624.594646</v>
      </c>
      <c r="J991" s="90">
        <f t="shared" si="105"/>
        <v>0.314642391893415</v>
      </c>
      <c r="K991" s="89">
        <v>101.858216</v>
      </c>
      <c r="L991" s="90">
        <f t="shared" si="106"/>
        <v>0.163078913103587</v>
      </c>
      <c r="M991" s="89">
        <v>100.483079</v>
      </c>
      <c r="N991" s="90">
        <f t="shared" si="107"/>
        <v>0.160877265989244</v>
      </c>
      <c r="O991" s="92">
        <v>101.858216</v>
      </c>
      <c r="P991" s="93">
        <v>101.858216</v>
      </c>
      <c r="Q991" s="96">
        <f t="shared" si="108"/>
        <v>-1.375137</v>
      </c>
      <c r="R991" s="90">
        <f t="shared" si="109"/>
        <v>0.163078913103587</v>
      </c>
      <c r="S991" s="90" t="s">
        <v>73</v>
      </c>
      <c r="T991" s="22" t="s">
        <v>33</v>
      </c>
      <c r="U991" s="22" t="s">
        <v>163</v>
      </c>
      <c r="V991" s="88" t="s">
        <v>246</v>
      </c>
      <c r="W991" s="22" t="s">
        <v>33</v>
      </c>
      <c r="X991" s="22"/>
      <c r="Y991" s="22" t="s">
        <v>2748</v>
      </c>
      <c r="Z991" s="42" t="s">
        <v>60</v>
      </c>
    </row>
    <row r="992" s="14" customFormat="1" ht="18" customHeight="1" spans="1:26">
      <c r="A992" s="19">
        <v>989</v>
      </c>
      <c r="B992" s="22" t="s">
        <v>28</v>
      </c>
      <c r="C992" s="22" t="s">
        <v>28</v>
      </c>
      <c r="D992" s="22" t="s">
        <v>3265</v>
      </c>
      <c r="E992" s="88" t="s">
        <v>3266</v>
      </c>
      <c r="F992" s="22" t="s">
        <v>28</v>
      </c>
      <c r="G992" s="22" t="s">
        <v>31</v>
      </c>
      <c r="H992" s="89">
        <v>2323.53859</v>
      </c>
      <c r="I992" s="89">
        <v>3045.487268</v>
      </c>
      <c r="J992" s="90">
        <f t="shared" si="105"/>
        <v>0.310710861918588</v>
      </c>
      <c r="K992" s="89">
        <v>228.466389</v>
      </c>
      <c r="L992" s="90">
        <f t="shared" si="106"/>
        <v>0.0750180082512826</v>
      </c>
      <c r="M992" s="89">
        <v>228.466389</v>
      </c>
      <c r="N992" s="90">
        <f t="shared" si="107"/>
        <v>0.0750180082512826</v>
      </c>
      <c r="O992" s="92">
        <v>228.466389</v>
      </c>
      <c r="P992" s="93">
        <v>228.466389</v>
      </c>
      <c r="Q992" s="95">
        <f t="shared" si="108"/>
        <v>0</v>
      </c>
      <c r="R992" s="90">
        <f t="shared" si="109"/>
        <v>0.0750180082512826</v>
      </c>
      <c r="S992" s="90" t="s">
        <v>474</v>
      </c>
      <c r="T992" s="22" t="s">
        <v>33</v>
      </c>
      <c r="U992" s="22" t="s">
        <v>474</v>
      </c>
      <c r="V992" s="88" t="s">
        <v>475</v>
      </c>
      <c r="W992" s="22" t="s">
        <v>33</v>
      </c>
      <c r="X992" s="22"/>
      <c r="Y992" s="22" t="s">
        <v>2748</v>
      </c>
      <c r="Z992" s="97"/>
    </row>
    <row r="993" s="14" customFormat="1" ht="18" customHeight="1" spans="1:26">
      <c r="A993" s="19">
        <v>990</v>
      </c>
      <c r="B993" s="22" t="s">
        <v>28</v>
      </c>
      <c r="C993" s="22" t="s">
        <v>28</v>
      </c>
      <c r="D993" s="22" t="s">
        <v>3267</v>
      </c>
      <c r="E993" s="88" t="s">
        <v>3268</v>
      </c>
      <c r="F993" s="22" t="s">
        <v>28</v>
      </c>
      <c r="G993" s="22" t="s">
        <v>45</v>
      </c>
      <c r="H993" s="89">
        <v>4090.235834</v>
      </c>
      <c r="I993" s="89">
        <v>5116.391342</v>
      </c>
      <c r="J993" s="90">
        <f t="shared" si="105"/>
        <v>0.250879301254491</v>
      </c>
      <c r="K993" s="89">
        <v>453.159713</v>
      </c>
      <c r="L993" s="90">
        <f t="shared" si="106"/>
        <v>0.0885701821281833</v>
      </c>
      <c r="M993" s="89">
        <v>445.029713</v>
      </c>
      <c r="N993" s="90">
        <f t="shared" si="107"/>
        <v>0.0869811715430739</v>
      </c>
      <c r="O993" s="92">
        <v>445.029713</v>
      </c>
      <c r="P993" s="93">
        <v>445.029713</v>
      </c>
      <c r="Q993" s="95">
        <f t="shared" si="108"/>
        <v>0</v>
      </c>
      <c r="R993" s="90">
        <f t="shared" si="109"/>
        <v>0.0869811715430739</v>
      </c>
      <c r="S993" s="90" t="s">
        <v>3269</v>
      </c>
      <c r="T993" s="22" t="s">
        <v>33</v>
      </c>
      <c r="U993" s="22" t="s">
        <v>3269</v>
      </c>
      <c r="V993" s="88" t="s">
        <v>3270</v>
      </c>
      <c r="W993" s="22" t="s">
        <v>33</v>
      </c>
      <c r="X993" s="22"/>
      <c r="Y993" s="22" t="s">
        <v>2748</v>
      </c>
      <c r="Z993" s="97"/>
    </row>
    <row r="994" s="14" customFormat="1" ht="18" customHeight="1" spans="1:26">
      <c r="A994" s="19">
        <v>991</v>
      </c>
      <c r="B994" s="22" t="s">
        <v>28</v>
      </c>
      <c r="C994" s="22" t="s">
        <v>28</v>
      </c>
      <c r="D994" s="22" t="s">
        <v>3271</v>
      </c>
      <c r="E994" s="88" t="s">
        <v>3272</v>
      </c>
      <c r="F994" s="22" t="s">
        <v>28</v>
      </c>
      <c r="G994" s="22" t="s">
        <v>45</v>
      </c>
      <c r="H994" s="89">
        <v>53.030158</v>
      </c>
      <c r="I994" s="89">
        <v>93.508557</v>
      </c>
      <c r="J994" s="90">
        <f t="shared" si="105"/>
        <v>0.763309040112609</v>
      </c>
      <c r="K994" s="89">
        <v>128.574389</v>
      </c>
      <c r="L994" s="90">
        <f t="shared" si="106"/>
        <v>1.37500131672441</v>
      </c>
      <c r="M994" s="89">
        <v>128.574389</v>
      </c>
      <c r="N994" s="90">
        <f t="shared" si="107"/>
        <v>1.37500131672441</v>
      </c>
      <c r="O994" s="92">
        <v>128.574389</v>
      </c>
      <c r="P994" s="93">
        <v>128.574389</v>
      </c>
      <c r="Q994" s="95">
        <f t="shared" si="108"/>
        <v>0</v>
      </c>
      <c r="R994" s="90">
        <f t="shared" si="109"/>
        <v>1.37500131672441</v>
      </c>
      <c r="S994" s="90" t="s">
        <v>80</v>
      </c>
      <c r="T994" s="22" t="s">
        <v>33</v>
      </c>
      <c r="U994" s="22" t="s">
        <v>80</v>
      </c>
      <c r="V994" s="88" t="s">
        <v>81</v>
      </c>
      <c r="W994" s="22" t="s">
        <v>33</v>
      </c>
      <c r="X994" s="22"/>
      <c r="Y994" s="22" t="s">
        <v>2748</v>
      </c>
      <c r="Z994" s="97"/>
    </row>
    <row r="995" s="14" customFormat="1" ht="18" customHeight="1" spans="1:26">
      <c r="A995" s="19">
        <v>992</v>
      </c>
      <c r="B995" s="22" t="s">
        <v>28</v>
      </c>
      <c r="C995" s="22" t="s">
        <v>28</v>
      </c>
      <c r="D995" s="22" t="s">
        <v>3273</v>
      </c>
      <c r="E995" s="88" t="s">
        <v>3274</v>
      </c>
      <c r="F995" s="22" t="s">
        <v>28</v>
      </c>
      <c r="G995" s="22" t="s">
        <v>45</v>
      </c>
      <c r="H995" s="89">
        <v>4469.014707</v>
      </c>
      <c r="I995" s="89">
        <v>5516.272252</v>
      </c>
      <c r="J995" s="90">
        <f t="shared" si="105"/>
        <v>0.234337457730814</v>
      </c>
      <c r="K995" s="89">
        <v>681.428688</v>
      </c>
      <c r="L995" s="90">
        <f t="shared" si="106"/>
        <v>0.12353064839266</v>
      </c>
      <c r="M995" s="89">
        <v>676.545029</v>
      </c>
      <c r="N995" s="90">
        <f t="shared" si="107"/>
        <v>0.122645329688851</v>
      </c>
      <c r="O995" s="92">
        <v>676.545029</v>
      </c>
      <c r="P995" s="93">
        <v>676.545029</v>
      </c>
      <c r="Q995" s="95">
        <f t="shared" si="108"/>
        <v>0</v>
      </c>
      <c r="R995" s="90">
        <f t="shared" si="109"/>
        <v>0.122645329688851</v>
      </c>
      <c r="S995" s="90" t="s">
        <v>1183</v>
      </c>
      <c r="T995" s="22" t="s">
        <v>33</v>
      </c>
      <c r="U995" s="22" t="s">
        <v>1183</v>
      </c>
      <c r="V995" s="88" t="s">
        <v>1184</v>
      </c>
      <c r="W995" s="22" t="s">
        <v>33</v>
      </c>
      <c r="X995" s="22"/>
      <c r="Y995" s="22" t="s">
        <v>2748</v>
      </c>
      <c r="Z995" s="97"/>
    </row>
    <row r="996" s="14" customFormat="1" ht="18" customHeight="1" spans="1:26">
      <c r="A996" s="19">
        <v>993</v>
      </c>
      <c r="B996" s="22" t="s">
        <v>28</v>
      </c>
      <c r="C996" s="22" t="s">
        <v>28</v>
      </c>
      <c r="D996" s="22" t="s">
        <v>3275</v>
      </c>
      <c r="E996" s="88" t="s">
        <v>3276</v>
      </c>
      <c r="F996" s="22" t="s">
        <v>28</v>
      </c>
      <c r="G996" s="22" t="s">
        <v>154</v>
      </c>
      <c r="H996" s="89">
        <v>214.617029</v>
      </c>
      <c r="I996" s="89">
        <v>262.519101</v>
      </c>
      <c r="J996" s="90">
        <f t="shared" si="105"/>
        <v>0.223197908494018</v>
      </c>
      <c r="K996" s="89">
        <v>65.628704</v>
      </c>
      <c r="L996" s="90">
        <f t="shared" si="106"/>
        <v>0.249995919344551</v>
      </c>
      <c r="M996" s="89">
        <v>65.628704</v>
      </c>
      <c r="N996" s="90">
        <f t="shared" si="107"/>
        <v>0.249995919344551</v>
      </c>
      <c r="O996" s="92">
        <v>65.628704</v>
      </c>
      <c r="P996" s="93">
        <v>65.628704</v>
      </c>
      <c r="Q996" s="95">
        <f t="shared" si="108"/>
        <v>0</v>
      </c>
      <c r="R996" s="90">
        <f t="shared" si="109"/>
        <v>0.249995919344551</v>
      </c>
      <c r="S996" s="22" t="s">
        <v>32</v>
      </c>
      <c r="T996" s="22" t="s">
        <v>33</v>
      </c>
      <c r="U996" s="22" t="s">
        <v>80</v>
      </c>
      <c r="V996" s="88" t="s">
        <v>81</v>
      </c>
      <c r="W996" s="22" t="s">
        <v>33</v>
      </c>
      <c r="X996" s="22"/>
      <c r="Y996" s="22" t="s">
        <v>2748</v>
      </c>
      <c r="Z996" s="97"/>
    </row>
    <row r="997" s="14" customFormat="1" ht="18" customHeight="1" spans="1:26">
      <c r="A997" s="19">
        <v>994</v>
      </c>
      <c r="B997" s="22" t="s">
        <v>28</v>
      </c>
      <c r="C997" s="22" t="s">
        <v>28</v>
      </c>
      <c r="D997" s="22" t="s">
        <v>3277</v>
      </c>
      <c r="E997" s="88" t="s">
        <v>3278</v>
      </c>
      <c r="F997" s="22" t="s">
        <v>28</v>
      </c>
      <c r="G997" s="22" t="s">
        <v>45</v>
      </c>
      <c r="H997" s="89">
        <v>47.076975</v>
      </c>
      <c r="I997" s="89">
        <v>510.153018</v>
      </c>
      <c r="J997" s="90">
        <f t="shared" si="105"/>
        <v>9.83657176358506</v>
      </c>
      <c r="K997" s="89">
        <v>80.707746</v>
      </c>
      <c r="L997" s="90">
        <f t="shared" si="106"/>
        <v>0.158203015864546</v>
      </c>
      <c r="M997" s="89">
        <v>80.707746</v>
      </c>
      <c r="N997" s="90">
        <f t="shared" si="107"/>
        <v>0.158203015864546</v>
      </c>
      <c r="O997" s="92">
        <v>80.707746</v>
      </c>
      <c r="P997" s="93">
        <v>80.707746</v>
      </c>
      <c r="Q997" s="95">
        <f t="shared" si="108"/>
        <v>0</v>
      </c>
      <c r="R997" s="90">
        <f t="shared" si="109"/>
        <v>0.158203015864546</v>
      </c>
      <c r="S997" s="90" t="s">
        <v>892</v>
      </c>
      <c r="T997" s="22" t="s">
        <v>33</v>
      </c>
      <c r="U997" s="22" t="s">
        <v>892</v>
      </c>
      <c r="V997" s="88" t="s">
        <v>893</v>
      </c>
      <c r="W997" s="22" t="s">
        <v>33</v>
      </c>
      <c r="X997" s="22"/>
      <c r="Y997" s="22" t="s">
        <v>2748</v>
      </c>
      <c r="Z997" s="97"/>
    </row>
    <row r="998" s="14" customFormat="1" ht="18" customHeight="1" spans="1:26">
      <c r="A998" s="19">
        <v>995</v>
      </c>
      <c r="B998" s="22" t="s">
        <v>28</v>
      </c>
      <c r="C998" s="22" t="s">
        <v>28</v>
      </c>
      <c r="D998" s="22" t="s">
        <v>3279</v>
      </c>
      <c r="E998" s="88" t="s">
        <v>3280</v>
      </c>
      <c r="F998" s="22" t="s">
        <v>28</v>
      </c>
      <c r="G998" s="22" t="s">
        <v>2806</v>
      </c>
      <c r="H998" s="89">
        <v>84.812392</v>
      </c>
      <c r="I998" s="89">
        <v>200.459248</v>
      </c>
      <c r="J998" s="90">
        <f t="shared" si="105"/>
        <v>1.36356083436486</v>
      </c>
      <c r="K998" s="89">
        <v>54.273061</v>
      </c>
      <c r="L998" s="90">
        <f t="shared" si="106"/>
        <v>0.270743612686804</v>
      </c>
      <c r="M998" s="89">
        <v>54.273061</v>
      </c>
      <c r="N998" s="90">
        <f t="shared" si="107"/>
        <v>0.270743612686804</v>
      </c>
      <c r="O998" s="92">
        <v>54.273061</v>
      </c>
      <c r="P998" s="93">
        <v>54.273061</v>
      </c>
      <c r="Q998" s="95">
        <f t="shared" si="108"/>
        <v>0</v>
      </c>
      <c r="R998" s="90">
        <f t="shared" si="109"/>
        <v>0.270743612686804</v>
      </c>
      <c r="S998" s="90" t="s">
        <v>80</v>
      </c>
      <c r="T998" s="22" t="s">
        <v>33</v>
      </c>
      <c r="U998" s="22" t="s">
        <v>80</v>
      </c>
      <c r="V998" s="88" t="s">
        <v>81</v>
      </c>
      <c r="W998" s="22" t="s">
        <v>33</v>
      </c>
      <c r="X998" s="22"/>
      <c r="Y998" s="22" t="s">
        <v>2748</v>
      </c>
      <c r="Z998" s="97"/>
    </row>
    <row r="999" s="14" customFormat="1" ht="18" customHeight="1" spans="1:26">
      <c r="A999" s="19">
        <v>996</v>
      </c>
      <c r="B999" s="22" t="s">
        <v>28</v>
      </c>
      <c r="C999" s="22" t="s">
        <v>28</v>
      </c>
      <c r="D999" s="22" t="s">
        <v>3281</v>
      </c>
      <c r="E999" s="88" t="s">
        <v>3282</v>
      </c>
      <c r="F999" s="22" t="s">
        <v>28</v>
      </c>
      <c r="G999" s="22" t="s">
        <v>45</v>
      </c>
      <c r="H999" s="89">
        <v>5840.872466</v>
      </c>
      <c r="I999" s="89">
        <v>8810.385538</v>
      </c>
      <c r="J999" s="90">
        <f t="shared" si="105"/>
        <v>0.508402313059509</v>
      </c>
      <c r="K999" s="89">
        <v>479.289046</v>
      </c>
      <c r="L999" s="90">
        <f t="shared" si="106"/>
        <v>0.054400462264992</v>
      </c>
      <c r="M999" s="89">
        <v>463.585817</v>
      </c>
      <c r="N999" s="90">
        <f t="shared" si="107"/>
        <v>0.0526181079137243</v>
      </c>
      <c r="O999" s="92">
        <v>463.585817</v>
      </c>
      <c r="P999" s="93">
        <v>463.585817</v>
      </c>
      <c r="Q999" s="95">
        <f t="shared" si="108"/>
        <v>0</v>
      </c>
      <c r="R999" s="90">
        <f t="shared" si="109"/>
        <v>0.0526181079137243</v>
      </c>
      <c r="S999" s="90" t="s">
        <v>404</v>
      </c>
      <c r="T999" s="22" t="s">
        <v>33</v>
      </c>
      <c r="U999" s="22" t="s">
        <v>404</v>
      </c>
      <c r="V999" s="88" t="s">
        <v>405</v>
      </c>
      <c r="W999" s="22" t="s">
        <v>33</v>
      </c>
      <c r="X999" s="22"/>
      <c r="Y999" s="22" t="s">
        <v>2748</v>
      </c>
      <c r="Z999" s="97"/>
    </row>
    <row r="1000" s="14" customFormat="1" ht="18" customHeight="1" spans="1:26">
      <c r="A1000" s="19">
        <v>997</v>
      </c>
      <c r="B1000" s="22" t="s">
        <v>33</v>
      </c>
      <c r="C1000" s="22" t="s">
        <v>54</v>
      </c>
      <c r="D1000" s="22" t="s">
        <v>3283</v>
      </c>
      <c r="E1000" s="88" t="s">
        <v>3284</v>
      </c>
      <c r="F1000" s="22" t="s">
        <v>28</v>
      </c>
      <c r="G1000" s="22" t="s">
        <v>229</v>
      </c>
      <c r="H1000" s="89">
        <v>6168.872285</v>
      </c>
      <c r="I1000" s="89">
        <v>9256.031092</v>
      </c>
      <c r="J1000" s="90">
        <f t="shared" si="105"/>
        <v>0.500441355303565</v>
      </c>
      <c r="K1000" s="89">
        <v>519.502495</v>
      </c>
      <c r="L1000" s="90">
        <f t="shared" si="106"/>
        <v>0.0561258372877557</v>
      </c>
      <c r="M1000" s="89">
        <v>519.502495</v>
      </c>
      <c r="N1000" s="90">
        <f t="shared" si="107"/>
        <v>0.0561258372877557</v>
      </c>
      <c r="O1000" s="92">
        <v>519.502495</v>
      </c>
      <c r="P1000" s="93">
        <v>519.502495</v>
      </c>
      <c r="Q1000" s="95">
        <f t="shared" si="108"/>
        <v>0</v>
      </c>
      <c r="R1000" s="90">
        <f t="shared" si="109"/>
        <v>0.0561258372877557</v>
      </c>
      <c r="S1000" s="90" t="s">
        <v>404</v>
      </c>
      <c r="T1000" s="22" t="s">
        <v>33</v>
      </c>
      <c r="U1000" s="22" t="s">
        <v>3285</v>
      </c>
      <c r="V1000" s="88" t="s">
        <v>1137</v>
      </c>
      <c r="W1000" s="67" t="s">
        <v>28</v>
      </c>
      <c r="X1000" s="22" t="s">
        <v>2784</v>
      </c>
      <c r="Y1000" s="22" t="s">
        <v>2748</v>
      </c>
      <c r="Z1000" s="97" t="s">
        <v>1059</v>
      </c>
    </row>
    <row r="1001" s="14" customFormat="1" ht="18" customHeight="1" spans="1:26">
      <c r="A1001" s="19">
        <v>998</v>
      </c>
      <c r="B1001" s="22" t="s">
        <v>28</v>
      </c>
      <c r="C1001" s="22" t="s">
        <v>28</v>
      </c>
      <c r="D1001" s="22" t="s">
        <v>3286</v>
      </c>
      <c r="E1001" s="88" t="s">
        <v>3287</v>
      </c>
      <c r="F1001" s="22" t="s">
        <v>28</v>
      </c>
      <c r="G1001" s="22" t="s">
        <v>3288</v>
      </c>
      <c r="H1001" s="89">
        <v>506.041598</v>
      </c>
      <c r="I1001" s="89">
        <v>1231.051436</v>
      </c>
      <c r="J1001" s="90">
        <f t="shared" si="105"/>
        <v>1.43270798461118</v>
      </c>
      <c r="K1001" s="89">
        <v>101.840739</v>
      </c>
      <c r="L1001" s="90">
        <f t="shared" si="106"/>
        <v>0.0827266319032993</v>
      </c>
      <c r="M1001" s="89">
        <v>101.840739</v>
      </c>
      <c r="N1001" s="90">
        <f t="shared" si="107"/>
        <v>0.0827266319032993</v>
      </c>
      <c r="O1001" s="92">
        <v>101.840739</v>
      </c>
      <c r="P1001" s="93">
        <v>101.840739</v>
      </c>
      <c r="Q1001" s="95">
        <f t="shared" si="108"/>
        <v>0</v>
      </c>
      <c r="R1001" s="90">
        <f t="shared" si="109"/>
        <v>0.0827266319032993</v>
      </c>
      <c r="S1001" s="90" t="s">
        <v>163</v>
      </c>
      <c r="T1001" s="22" t="s">
        <v>33</v>
      </c>
      <c r="U1001" s="22" t="s">
        <v>183</v>
      </c>
      <c r="V1001" s="88" t="s">
        <v>184</v>
      </c>
      <c r="W1001" s="22" t="s">
        <v>33</v>
      </c>
      <c r="X1001" s="22"/>
      <c r="Y1001" s="22" t="s">
        <v>2748</v>
      </c>
      <c r="Z1001" s="97"/>
    </row>
    <row r="1002" s="14" customFormat="1" ht="18" customHeight="1" spans="1:26">
      <c r="A1002" s="19">
        <v>999</v>
      </c>
      <c r="B1002" s="22" t="s">
        <v>28</v>
      </c>
      <c r="C1002" s="22" t="s">
        <v>54</v>
      </c>
      <c r="D1002" s="22" t="s">
        <v>3289</v>
      </c>
      <c r="E1002" s="88" t="s">
        <v>3290</v>
      </c>
      <c r="F1002" s="22" t="s">
        <v>28</v>
      </c>
      <c r="G1002" s="22" t="s">
        <v>2964</v>
      </c>
      <c r="H1002" s="89">
        <v>453.955795</v>
      </c>
      <c r="I1002" s="89">
        <v>662.494841</v>
      </c>
      <c r="J1002" s="90">
        <f t="shared" si="105"/>
        <v>0.459381834744504</v>
      </c>
      <c r="K1002" s="89">
        <v>98.284581</v>
      </c>
      <c r="L1002" s="90">
        <f t="shared" si="106"/>
        <v>0.148355239795747</v>
      </c>
      <c r="M1002" s="89">
        <v>115.976589</v>
      </c>
      <c r="N1002" s="90">
        <f t="shared" si="107"/>
        <v>0.175060365488944</v>
      </c>
      <c r="O1002" s="92">
        <v>115.976589</v>
      </c>
      <c r="P1002" s="94">
        <v>98.284581</v>
      </c>
      <c r="Q1002" s="95">
        <f t="shared" si="108"/>
        <v>0</v>
      </c>
      <c r="R1002" s="90">
        <f t="shared" si="109"/>
        <v>0.148355239795747</v>
      </c>
      <c r="S1002" s="90" t="s">
        <v>1021</v>
      </c>
      <c r="T1002" s="22" t="s">
        <v>33</v>
      </c>
      <c r="U1002" s="22" t="s">
        <v>88</v>
      </c>
      <c r="V1002" s="88" t="s">
        <v>89</v>
      </c>
      <c r="W1002" s="22" t="s">
        <v>33</v>
      </c>
      <c r="X1002" s="22"/>
      <c r="Y1002" s="22" t="s">
        <v>2748</v>
      </c>
      <c r="Z1002" s="42" t="s">
        <v>258</v>
      </c>
    </row>
    <row r="1003" s="14" customFormat="1" ht="18" customHeight="1" spans="1:26">
      <c r="A1003" s="19">
        <v>1000</v>
      </c>
      <c r="B1003" s="22" t="s">
        <v>28</v>
      </c>
      <c r="C1003" s="22" t="s">
        <v>28</v>
      </c>
      <c r="D1003" s="22" t="s">
        <v>3291</v>
      </c>
      <c r="E1003" s="88" t="s">
        <v>3292</v>
      </c>
      <c r="F1003" s="22" t="s">
        <v>28</v>
      </c>
      <c r="G1003" s="22" t="s">
        <v>215</v>
      </c>
      <c r="H1003" s="89">
        <v>3.119469</v>
      </c>
      <c r="I1003" s="89">
        <v>100.656845</v>
      </c>
      <c r="J1003" s="90">
        <f t="shared" si="105"/>
        <v>31.267300941282</v>
      </c>
      <c r="K1003" s="89">
        <v>113.816517</v>
      </c>
      <c r="L1003" s="90">
        <f t="shared" si="106"/>
        <v>1.13073797415367</v>
      </c>
      <c r="M1003" s="89">
        <v>113.267949</v>
      </c>
      <c r="N1003" s="90">
        <f t="shared" si="107"/>
        <v>1.12528809143581</v>
      </c>
      <c r="O1003" s="92">
        <v>113.267949</v>
      </c>
      <c r="P1003" s="93">
        <v>113.267949</v>
      </c>
      <c r="Q1003" s="95">
        <f t="shared" si="108"/>
        <v>0</v>
      </c>
      <c r="R1003" s="90">
        <f t="shared" si="109"/>
        <v>1.12528809143581</v>
      </c>
      <c r="S1003" s="90" t="s">
        <v>474</v>
      </c>
      <c r="T1003" s="22" t="s">
        <v>33</v>
      </c>
      <c r="U1003" s="22" t="s">
        <v>474</v>
      </c>
      <c r="V1003" s="88" t="s">
        <v>475</v>
      </c>
      <c r="W1003" s="22" t="s">
        <v>33</v>
      </c>
      <c r="X1003" s="22"/>
      <c r="Y1003" s="22" t="s">
        <v>2748</v>
      </c>
      <c r="Z1003" s="97"/>
    </row>
    <row r="1004" s="14" customFormat="1" ht="18" customHeight="1" spans="1:26">
      <c r="A1004" s="19">
        <v>1001</v>
      </c>
      <c r="B1004" s="22" t="s">
        <v>28</v>
      </c>
      <c r="C1004" s="22" t="s">
        <v>28</v>
      </c>
      <c r="D1004" s="22" t="s">
        <v>3293</v>
      </c>
      <c r="E1004" s="88" t="s">
        <v>3294</v>
      </c>
      <c r="F1004" s="22" t="s">
        <v>28</v>
      </c>
      <c r="G1004" s="22" t="s">
        <v>45</v>
      </c>
      <c r="H1004" s="89">
        <v>2483.756262</v>
      </c>
      <c r="I1004" s="89">
        <v>4362.361063</v>
      </c>
      <c r="J1004" s="90">
        <f t="shared" si="105"/>
        <v>0.756356342102299</v>
      </c>
      <c r="K1004" s="89">
        <v>233.676417</v>
      </c>
      <c r="L1004" s="90">
        <f t="shared" si="106"/>
        <v>0.0535665007149363</v>
      </c>
      <c r="M1004" s="89">
        <v>220.145869</v>
      </c>
      <c r="N1004" s="90">
        <f t="shared" si="107"/>
        <v>0.0504648436524888</v>
      </c>
      <c r="O1004" s="92">
        <v>220.145869</v>
      </c>
      <c r="P1004" s="93">
        <v>220.145869</v>
      </c>
      <c r="Q1004" s="95">
        <f t="shared" si="108"/>
        <v>0</v>
      </c>
      <c r="R1004" s="90">
        <f t="shared" si="109"/>
        <v>0.0504648436524888</v>
      </c>
      <c r="S1004" s="90" t="s">
        <v>93</v>
      </c>
      <c r="T1004" s="22" t="s">
        <v>33</v>
      </c>
      <c r="U1004" s="22" t="s">
        <v>73</v>
      </c>
      <c r="V1004" s="88" t="s">
        <v>52</v>
      </c>
      <c r="W1004" s="22" t="s">
        <v>33</v>
      </c>
      <c r="X1004" s="22"/>
      <c r="Y1004" s="22" t="s">
        <v>2748</v>
      </c>
      <c r="Z1004" s="97"/>
    </row>
    <row r="1005" s="14" customFormat="1" ht="18" customHeight="1" spans="1:26">
      <c r="A1005" s="19">
        <v>1002</v>
      </c>
      <c r="B1005" s="22" t="s">
        <v>28</v>
      </c>
      <c r="C1005" s="22" t="s">
        <v>28</v>
      </c>
      <c r="D1005" s="22" t="s">
        <v>3295</v>
      </c>
      <c r="E1005" s="88" t="s">
        <v>3296</v>
      </c>
      <c r="F1005" s="22" t="s">
        <v>28</v>
      </c>
      <c r="G1005" s="22" t="s">
        <v>84</v>
      </c>
      <c r="H1005" s="89">
        <v>142.620034</v>
      </c>
      <c r="I1005" s="89">
        <v>1158.197696</v>
      </c>
      <c r="J1005" s="90">
        <f t="shared" si="105"/>
        <v>7.12086257110274</v>
      </c>
      <c r="K1005" s="89">
        <v>116.926226</v>
      </c>
      <c r="L1005" s="90">
        <f t="shared" si="106"/>
        <v>0.100955326024064</v>
      </c>
      <c r="M1005" s="89">
        <v>116.926226</v>
      </c>
      <c r="N1005" s="90">
        <f t="shared" si="107"/>
        <v>0.100955326024064</v>
      </c>
      <c r="O1005" s="92">
        <v>116.926226</v>
      </c>
      <c r="P1005" s="93">
        <v>116.926226</v>
      </c>
      <c r="Q1005" s="95">
        <f t="shared" si="108"/>
        <v>0</v>
      </c>
      <c r="R1005" s="90">
        <f t="shared" si="109"/>
        <v>0.100955326024064</v>
      </c>
      <c r="S1005" s="90" t="s">
        <v>474</v>
      </c>
      <c r="T1005" s="22" t="s">
        <v>33</v>
      </c>
      <c r="U1005" s="22" t="s">
        <v>474</v>
      </c>
      <c r="V1005" s="88" t="s">
        <v>475</v>
      </c>
      <c r="W1005" s="22" t="s">
        <v>33</v>
      </c>
      <c r="X1005" s="22"/>
      <c r="Y1005" s="22" t="s">
        <v>2748</v>
      </c>
      <c r="Z1005" s="97"/>
    </row>
    <row r="1006" s="14" customFormat="1" ht="18" customHeight="1" spans="1:26">
      <c r="A1006" s="19">
        <v>1003</v>
      </c>
      <c r="B1006" s="22" t="s">
        <v>33</v>
      </c>
      <c r="C1006" s="22" t="s">
        <v>54</v>
      </c>
      <c r="D1006" s="22" t="s">
        <v>3297</v>
      </c>
      <c r="E1006" s="88" t="s">
        <v>3298</v>
      </c>
      <c r="F1006" s="22" t="s">
        <v>28</v>
      </c>
      <c r="G1006" s="22" t="s">
        <v>45</v>
      </c>
      <c r="H1006" s="89">
        <v>46.194689</v>
      </c>
      <c r="I1006" s="89">
        <v>131.061922</v>
      </c>
      <c r="J1006" s="90">
        <f t="shared" si="105"/>
        <v>1.83716428960048</v>
      </c>
      <c r="K1006" s="89">
        <v>192.909178</v>
      </c>
      <c r="L1006" s="90">
        <f t="shared" si="106"/>
        <v>1.47189340012883</v>
      </c>
      <c r="M1006" s="89">
        <v>173.691799</v>
      </c>
      <c r="N1006" s="90">
        <f t="shared" si="107"/>
        <v>1.32526515977692</v>
      </c>
      <c r="O1006" s="92">
        <v>173.691799</v>
      </c>
      <c r="P1006" s="93">
        <v>173.691799</v>
      </c>
      <c r="Q1006" s="95">
        <f t="shared" si="108"/>
        <v>0</v>
      </c>
      <c r="R1006" s="90">
        <f t="shared" si="109"/>
        <v>1.32526515977692</v>
      </c>
      <c r="S1006" s="90" t="s">
        <v>2895</v>
      </c>
      <c r="T1006" s="67" t="s">
        <v>28</v>
      </c>
      <c r="U1006" s="22" t="s">
        <v>474</v>
      </c>
      <c r="V1006" s="88" t="s">
        <v>475</v>
      </c>
      <c r="W1006" s="22" t="s">
        <v>33</v>
      </c>
      <c r="X1006" s="22" t="s">
        <v>3299</v>
      </c>
      <c r="Y1006" s="22" t="s">
        <v>2748</v>
      </c>
      <c r="Z1006" s="97" t="s">
        <v>1059</v>
      </c>
    </row>
    <row r="1007" s="14" customFormat="1" ht="18" customHeight="1" spans="1:26">
      <c r="A1007" s="19">
        <v>1004</v>
      </c>
      <c r="B1007" s="22" t="s">
        <v>28</v>
      </c>
      <c r="C1007" s="22" t="s">
        <v>28</v>
      </c>
      <c r="D1007" s="22" t="s">
        <v>3300</v>
      </c>
      <c r="E1007" s="88" t="s">
        <v>3301</v>
      </c>
      <c r="F1007" s="22" t="s">
        <v>28</v>
      </c>
      <c r="G1007" s="22" t="s">
        <v>3302</v>
      </c>
      <c r="H1007" s="89">
        <v>3827.081654</v>
      </c>
      <c r="I1007" s="89">
        <v>15481.710723</v>
      </c>
      <c r="J1007" s="90">
        <f t="shared" si="105"/>
        <v>3.04530452252535</v>
      </c>
      <c r="K1007" s="89">
        <v>803.975662</v>
      </c>
      <c r="L1007" s="90">
        <f t="shared" si="106"/>
        <v>0.0519306733205908</v>
      </c>
      <c r="M1007" s="89">
        <v>796.343662</v>
      </c>
      <c r="N1007" s="90">
        <f t="shared" si="107"/>
        <v>0.0514377045436544</v>
      </c>
      <c r="O1007" s="92">
        <v>796.343662</v>
      </c>
      <c r="P1007" s="93">
        <v>796.343662</v>
      </c>
      <c r="Q1007" s="95">
        <f t="shared" si="108"/>
        <v>0</v>
      </c>
      <c r="R1007" s="90">
        <f t="shared" si="109"/>
        <v>0.0514377045436544</v>
      </c>
      <c r="S1007" s="90" t="s">
        <v>80</v>
      </c>
      <c r="T1007" s="22" t="s">
        <v>33</v>
      </c>
      <c r="U1007" s="22" t="s">
        <v>498</v>
      </c>
      <c r="V1007" s="88" t="s">
        <v>499</v>
      </c>
      <c r="W1007" s="22" t="s">
        <v>33</v>
      </c>
      <c r="X1007" s="22"/>
      <c r="Y1007" s="22" t="s">
        <v>2748</v>
      </c>
      <c r="Z1007" s="97"/>
    </row>
    <row r="1008" s="14" customFormat="1" ht="18" customHeight="1" spans="1:26">
      <c r="A1008" s="19">
        <v>1005</v>
      </c>
      <c r="B1008" s="22" t="s">
        <v>33</v>
      </c>
      <c r="C1008" s="22" t="s">
        <v>54</v>
      </c>
      <c r="D1008" s="22" t="s">
        <v>3303</v>
      </c>
      <c r="E1008" s="88" t="s">
        <v>3304</v>
      </c>
      <c r="F1008" s="22" t="s">
        <v>28</v>
      </c>
      <c r="G1008" s="22" t="s">
        <v>50</v>
      </c>
      <c r="H1008" s="89">
        <v>131.838074</v>
      </c>
      <c r="I1008" s="89">
        <v>181.047423</v>
      </c>
      <c r="J1008" s="90">
        <f t="shared" si="105"/>
        <v>0.373255976115064</v>
      </c>
      <c r="K1008" s="89">
        <v>119.19935</v>
      </c>
      <c r="L1008" s="90">
        <f t="shared" si="106"/>
        <v>0.658387443603657</v>
      </c>
      <c r="M1008" s="89">
        <v>119.19935</v>
      </c>
      <c r="N1008" s="90">
        <f t="shared" si="107"/>
        <v>0.658387443603657</v>
      </c>
      <c r="O1008" s="92">
        <v>119.19935</v>
      </c>
      <c r="P1008" s="93">
        <v>119.19935</v>
      </c>
      <c r="Q1008" s="95">
        <f t="shared" si="108"/>
        <v>0</v>
      </c>
      <c r="R1008" s="90">
        <f t="shared" si="109"/>
        <v>0.658387443603657</v>
      </c>
      <c r="S1008" s="90" t="s">
        <v>404</v>
      </c>
      <c r="T1008" s="22" t="s">
        <v>33</v>
      </c>
      <c r="U1008" s="22" t="s">
        <v>3305</v>
      </c>
      <c r="V1008" s="88" t="s">
        <v>1137</v>
      </c>
      <c r="W1008" s="67" t="s">
        <v>28</v>
      </c>
      <c r="X1008" s="22" t="s">
        <v>2784</v>
      </c>
      <c r="Y1008" s="22" t="s">
        <v>2748</v>
      </c>
      <c r="Z1008" s="97" t="s">
        <v>1059</v>
      </c>
    </row>
    <row r="1009" s="14" customFormat="1" ht="18" customHeight="1" spans="1:26">
      <c r="A1009" s="19">
        <v>1006</v>
      </c>
      <c r="B1009" s="22" t="s">
        <v>28</v>
      </c>
      <c r="C1009" s="22" t="s">
        <v>28</v>
      </c>
      <c r="D1009" s="22" t="s">
        <v>3306</v>
      </c>
      <c r="E1009" s="88" t="s">
        <v>3307</v>
      </c>
      <c r="F1009" s="22" t="s">
        <v>28</v>
      </c>
      <c r="G1009" s="22" t="s">
        <v>97</v>
      </c>
      <c r="H1009" s="89">
        <v>5954.884209</v>
      </c>
      <c r="I1009" s="89">
        <v>8290.542978</v>
      </c>
      <c r="J1009" s="90">
        <f t="shared" si="105"/>
        <v>0.392225723796605</v>
      </c>
      <c r="K1009" s="89">
        <v>498.50289</v>
      </c>
      <c r="L1009" s="90">
        <f t="shared" si="106"/>
        <v>0.0601291002679608</v>
      </c>
      <c r="M1009" s="89">
        <v>464.32835</v>
      </c>
      <c r="N1009" s="90">
        <f t="shared" si="107"/>
        <v>0.0560069890756436</v>
      </c>
      <c r="O1009" s="92">
        <v>464.32835</v>
      </c>
      <c r="P1009" s="93">
        <v>464.32835</v>
      </c>
      <c r="Q1009" s="95">
        <f t="shared" si="108"/>
        <v>0</v>
      </c>
      <c r="R1009" s="90">
        <f t="shared" si="109"/>
        <v>0.0560069890756436</v>
      </c>
      <c r="S1009" s="90" t="s">
        <v>3308</v>
      </c>
      <c r="T1009" s="22" t="s">
        <v>33</v>
      </c>
      <c r="U1009" s="22" t="s">
        <v>3308</v>
      </c>
      <c r="V1009" s="88" t="s">
        <v>3309</v>
      </c>
      <c r="W1009" s="22" t="s">
        <v>33</v>
      </c>
      <c r="X1009" s="22"/>
      <c r="Y1009" s="22" t="s">
        <v>2748</v>
      </c>
      <c r="Z1009" s="97"/>
    </row>
    <row r="1010" s="14" customFormat="1" ht="18" customHeight="1" spans="1:26">
      <c r="A1010" s="19">
        <v>1007</v>
      </c>
      <c r="B1010" s="22" t="s">
        <v>28</v>
      </c>
      <c r="C1010" s="22" t="s">
        <v>28</v>
      </c>
      <c r="D1010" s="22" t="s">
        <v>3310</v>
      </c>
      <c r="E1010" s="88" t="s">
        <v>3311</v>
      </c>
      <c r="F1010" s="22" t="s">
        <v>28</v>
      </c>
      <c r="G1010" s="22" t="s">
        <v>45</v>
      </c>
      <c r="H1010" s="89">
        <v>143.534014</v>
      </c>
      <c r="I1010" s="89">
        <v>231.431141</v>
      </c>
      <c r="J1010" s="90">
        <f t="shared" si="105"/>
        <v>0.612378380221429</v>
      </c>
      <c r="K1010" s="89">
        <v>139.162194</v>
      </c>
      <c r="L1010" s="90">
        <f t="shared" si="106"/>
        <v>0.601311445809274</v>
      </c>
      <c r="M1010" s="89">
        <v>84.499273</v>
      </c>
      <c r="N1010" s="90">
        <f t="shared" si="107"/>
        <v>0.365116261514694</v>
      </c>
      <c r="O1010" s="92">
        <v>84.499273</v>
      </c>
      <c r="P1010" s="93">
        <v>84.499273</v>
      </c>
      <c r="Q1010" s="95">
        <f t="shared" si="108"/>
        <v>0</v>
      </c>
      <c r="R1010" s="90">
        <f t="shared" si="109"/>
        <v>0.365116261514694</v>
      </c>
      <c r="S1010" s="90" t="s">
        <v>936</v>
      </c>
      <c r="T1010" s="22" t="s">
        <v>33</v>
      </c>
      <c r="U1010" s="22" t="s">
        <v>917</v>
      </c>
      <c r="V1010" s="88" t="s">
        <v>918</v>
      </c>
      <c r="W1010" s="22" t="s">
        <v>33</v>
      </c>
      <c r="X1010" s="22"/>
      <c r="Y1010" s="22" t="s">
        <v>2748</v>
      </c>
      <c r="Z1010" s="97"/>
    </row>
    <row r="1011" s="14" customFormat="1" ht="18" customHeight="1" spans="1:26">
      <c r="A1011" s="19">
        <v>1008</v>
      </c>
      <c r="B1011" s="22" t="s">
        <v>28</v>
      </c>
      <c r="C1011" s="22" t="s">
        <v>28</v>
      </c>
      <c r="D1011" s="22" t="s">
        <v>3312</v>
      </c>
      <c r="E1011" s="88" t="s">
        <v>3313</v>
      </c>
      <c r="F1011" s="22" t="s">
        <v>28</v>
      </c>
      <c r="G1011" s="22" t="s">
        <v>2927</v>
      </c>
      <c r="H1011" s="89">
        <v>1608.52164</v>
      </c>
      <c r="I1011" s="89">
        <v>2246.42182</v>
      </c>
      <c r="J1011" s="90">
        <f t="shared" si="105"/>
        <v>0.39657544178268</v>
      </c>
      <c r="K1011" s="89">
        <v>191.705651</v>
      </c>
      <c r="L1011" s="90">
        <f t="shared" si="106"/>
        <v>0.0853382251246117</v>
      </c>
      <c r="M1011" s="89">
        <v>191.705651</v>
      </c>
      <c r="N1011" s="90">
        <f t="shared" si="107"/>
        <v>0.0853382251246117</v>
      </c>
      <c r="O1011" s="92">
        <v>191.705651</v>
      </c>
      <c r="P1011" s="93">
        <v>191.705651</v>
      </c>
      <c r="Q1011" s="95">
        <f t="shared" si="108"/>
        <v>0</v>
      </c>
      <c r="R1011" s="90">
        <f t="shared" si="109"/>
        <v>0.0853382251246117</v>
      </c>
      <c r="S1011" s="90" t="s">
        <v>2774</v>
      </c>
      <c r="T1011" s="22" t="s">
        <v>33</v>
      </c>
      <c r="U1011" s="22" t="s">
        <v>2774</v>
      </c>
      <c r="V1011" s="88" t="s">
        <v>2775</v>
      </c>
      <c r="W1011" s="22" t="s">
        <v>33</v>
      </c>
      <c r="X1011" s="22"/>
      <c r="Y1011" s="22" t="s">
        <v>2748</v>
      </c>
      <c r="Z1011" s="97"/>
    </row>
    <row r="1012" s="14" customFormat="1" ht="18" customHeight="1" spans="1:26">
      <c r="A1012" s="19">
        <v>1009</v>
      </c>
      <c r="B1012" s="22" t="s">
        <v>28</v>
      </c>
      <c r="C1012" s="22" t="s">
        <v>28</v>
      </c>
      <c r="D1012" s="22" t="s">
        <v>3314</v>
      </c>
      <c r="E1012" s="88" t="s">
        <v>3315</v>
      </c>
      <c r="F1012" s="22" t="s">
        <v>28</v>
      </c>
      <c r="G1012" s="22" t="s">
        <v>57</v>
      </c>
      <c r="H1012" s="89">
        <v>1013.241871</v>
      </c>
      <c r="I1012" s="89">
        <v>1562.391303</v>
      </c>
      <c r="J1012" s="90">
        <f t="shared" si="105"/>
        <v>0.541972699428644</v>
      </c>
      <c r="K1012" s="89">
        <v>120.033357</v>
      </c>
      <c r="L1012" s="90">
        <f t="shared" si="106"/>
        <v>0.0768266930118722</v>
      </c>
      <c r="M1012" s="89">
        <v>120.033357</v>
      </c>
      <c r="N1012" s="90">
        <f t="shared" si="107"/>
        <v>0.0768266930118722</v>
      </c>
      <c r="O1012" s="92">
        <v>120.033357</v>
      </c>
      <c r="P1012" s="93">
        <v>120.033357</v>
      </c>
      <c r="Q1012" s="95">
        <f t="shared" si="108"/>
        <v>0</v>
      </c>
      <c r="R1012" s="90">
        <f t="shared" si="109"/>
        <v>0.0768266930118722</v>
      </c>
      <c r="S1012" s="90" t="s">
        <v>80</v>
      </c>
      <c r="T1012" s="22" t="s">
        <v>33</v>
      </c>
      <c r="U1012" s="22" t="s">
        <v>80</v>
      </c>
      <c r="V1012" s="88" t="s">
        <v>81</v>
      </c>
      <c r="W1012" s="22" t="s">
        <v>33</v>
      </c>
      <c r="X1012" s="22"/>
      <c r="Y1012" s="22" t="s">
        <v>2748</v>
      </c>
      <c r="Z1012" s="97"/>
    </row>
    <row r="1013" s="14" customFormat="1" ht="18" customHeight="1" spans="1:26">
      <c r="A1013" s="19">
        <v>1010</v>
      </c>
      <c r="B1013" s="22" t="s">
        <v>28</v>
      </c>
      <c r="C1013" s="22" t="s">
        <v>28</v>
      </c>
      <c r="D1013" s="22" t="s">
        <v>3316</v>
      </c>
      <c r="E1013" s="88" t="s">
        <v>3317</v>
      </c>
      <c r="F1013" s="22" t="s">
        <v>28</v>
      </c>
      <c r="G1013" s="22" t="s">
        <v>3318</v>
      </c>
      <c r="H1013" s="89">
        <v>1691.571228</v>
      </c>
      <c r="I1013" s="89">
        <v>4244.099499</v>
      </c>
      <c r="J1013" s="90">
        <f t="shared" si="105"/>
        <v>1.50896883840826</v>
      </c>
      <c r="K1013" s="89">
        <v>321.993384</v>
      </c>
      <c r="L1013" s="90">
        <f t="shared" si="106"/>
        <v>0.0758684814236491</v>
      </c>
      <c r="M1013" s="89">
        <v>292.741786</v>
      </c>
      <c r="N1013" s="90">
        <f t="shared" si="107"/>
        <v>0.068976183538811</v>
      </c>
      <c r="O1013" s="92">
        <v>292.741786</v>
      </c>
      <c r="P1013" s="93">
        <v>292.741786</v>
      </c>
      <c r="Q1013" s="95">
        <f t="shared" si="108"/>
        <v>0</v>
      </c>
      <c r="R1013" s="90">
        <f t="shared" si="109"/>
        <v>0.068976183538811</v>
      </c>
      <c r="S1013" s="90" t="s">
        <v>291</v>
      </c>
      <c r="T1013" s="22" t="s">
        <v>33</v>
      </c>
      <c r="U1013" s="22" t="s">
        <v>588</v>
      </c>
      <c r="V1013" s="88" t="s">
        <v>589</v>
      </c>
      <c r="W1013" s="22" t="s">
        <v>33</v>
      </c>
      <c r="X1013" s="22"/>
      <c r="Y1013" s="22" t="s">
        <v>2748</v>
      </c>
      <c r="Z1013" s="97"/>
    </row>
    <row r="1014" s="14" customFormat="1" ht="18" customHeight="1" spans="1:26">
      <c r="A1014" s="19">
        <v>1011</v>
      </c>
      <c r="B1014" s="22" t="s">
        <v>28</v>
      </c>
      <c r="C1014" s="22" t="s">
        <v>28</v>
      </c>
      <c r="D1014" s="22" t="s">
        <v>3319</v>
      </c>
      <c r="E1014" s="88" t="s">
        <v>3320</v>
      </c>
      <c r="F1014" s="22" t="s">
        <v>28</v>
      </c>
      <c r="G1014" s="22" t="s">
        <v>57</v>
      </c>
      <c r="H1014" s="89">
        <v>180.275996</v>
      </c>
      <c r="I1014" s="89">
        <v>306.104719</v>
      </c>
      <c r="J1014" s="90">
        <f t="shared" si="105"/>
        <v>0.697978243315322</v>
      </c>
      <c r="K1014" s="89">
        <v>149.898472</v>
      </c>
      <c r="L1014" s="90">
        <f t="shared" si="106"/>
        <v>0.489696704087728</v>
      </c>
      <c r="M1014" s="89">
        <v>149.898472</v>
      </c>
      <c r="N1014" s="90">
        <f t="shared" si="107"/>
        <v>0.489696704087728</v>
      </c>
      <c r="O1014" s="92">
        <v>149.898472</v>
      </c>
      <c r="P1014" s="93">
        <v>149.898472</v>
      </c>
      <c r="Q1014" s="95">
        <f t="shared" si="108"/>
        <v>0</v>
      </c>
      <c r="R1014" s="90">
        <f t="shared" si="109"/>
        <v>0.489696704087728</v>
      </c>
      <c r="S1014" s="90" t="s">
        <v>582</v>
      </c>
      <c r="T1014" s="22" t="s">
        <v>33</v>
      </c>
      <c r="U1014" s="22" t="s">
        <v>73</v>
      </c>
      <c r="V1014" s="88" t="s">
        <v>52</v>
      </c>
      <c r="W1014" s="22" t="s">
        <v>33</v>
      </c>
      <c r="X1014" s="22"/>
      <c r="Y1014" s="22" t="s">
        <v>2748</v>
      </c>
      <c r="Z1014" s="97"/>
    </row>
    <row r="1015" s="14" customFormat="1" ht="18" customHeight="1" spans="1:26">
      <c r="A1015" s="19">
        <v>1012</v>
      </c>
      <c r="B1015" s="22" t="s">
        <v>28</v>
      </c>
      <c r="C1015" s="22" t="s">
        <v>28</v>
      </c>
      <c r="D1015" s="22" t="s">
        <v>3321</v>
      </c>
      <c r="E1015" s="88" t="s">
        <v>3322</v>
      </c>
      <c r="F1015" s="22" t="s">
        <v>28</v>
      </c>
      <c r="G1015" s="22" t="s">
        <v>1159</v>
      </c>
      <c r="H1015" s="89">
        <v>153.467362</v>
      </c>
      <c r="I1015" s="89">
        <v>324.067327</v>
      </c>
      <c r="J1015" s="90">
        <f t="shared" si="105"/>
        <v>1.11163678567694</v>
      </c>
      <c r="K1015" s="89">
        <v>112.116714</v>
      </c>
      <c r="L1015" s="90">
        <f t="shared" si="106"/>
        <v>0.345967348939191</v>
      </c>
      <c r="M1015" s="89">
        <v>111.993293</v>
      </c>
      <c r="N1015" s="90">
        <f t="shared" si="107"/>
        <v>0.345586499067214</v>
      </c>
      <c r="O1015" s="92">
        <v>111.993293</v>
      </c>
      <c r="P1015" s="93">
        <v>111.993293</v>
      </c>
      <c r="Q1015" s="95">
        <f t="shared" si="108"/>
        <v>0</v>
      </c>
      <c r="R1015" s="90">
        <f t="shared" si="109"/>
        <v>0.345586499067214</v>
      </c>
      <c r="S1015" s="90" t="s">
        <v>80</v>
      </c>
      <c r="T1015" s="22" t="s">
        <v>33</v>
      </c>
      <c r="U1015" s="22" t="s">
        <v>80</v>
      </c>
      <c r="V1015" s="88" t="s">
        <v>81</v>
      </c>
      <c r="W1015" s="22" t="s">
        <v>33</v>
      </c>
      <c r="X1015" s="22"/>
      <c r="Y1015" s="22" t="s">
        <v>2748</v>
      </c>
      <c r="Z1015" s="97"/>
    </row>
    <row r="1016" s="14" customFormat="1" ht="18" customHeight="1" spans="1:26">
      <c r="A1016" s="19">
        <v>1013</v>
      </c>
      <c r="B1016" s="22" t="s">
        <v>33</v>
      </c>
      <c r="C1016" s="22" t="s">
        <v>54</v>
      </c>
      <c r="D1016" s="22" t="s">
        <v>3323</v>
      </c>
      <c r="E1016" s="88" t="s">
        <v>3324</v>
      </c>
      <c r="F1016" s="22" t="s">
        <v>28</v>
      </c>
      <c r="G1016" s="22" t="s">
        <v>45</v>
      </c>
      <c r="H1016" s="89">
        <v>4.42478</v>
      </c>
      <c r="I1016" s="89">
        <v>5.752214</v>
      </c>
      <c r="J1016" s="90">
        <f t="shared" si="105"/>
        <v>0.3</v>
      </c>
      <c r="K1016" s="89">
        <v>40.44495</v>
      </c>
      <c r="L1016" s="90">
        <f t="shared" si="106"/>
        <v>7.03119703126483</v>
      </c>
      <c r="M1016" s="89">
        <v>40.44495</v>
      </c>
      <c r="N1016" s="90">
        <f t="shared" si="107"/>
        <v>7.03119703126483</v>
      </c>
      <c r="O1016" s="92">
        <v>40.44495</v>
      </c>
      <c r="P1016" s="93">
        <v>40.44495</v>
      </c>
      <c r="Q1016" s="95">
        <f t="shared" si="108"/>
        <v>0</v>
      </c>
      <c r="R1016" s="90">
        <f t="shared" si="109"/>
        <v>7.03119703126483</v>
      </c>
      <c r="S1016" s="90" t="s">
        <v>32</v>
      </c>
      <c r="T1016" s="22" t="s">
        <v>33</v>
      </c>
      <c r="U1016" s="22" t="s">
        <v>1200</v>
      </c>
      <c r="V1016" s="88" t="s">
        <v>1137</v>
      </c>
      <c r="W1016" s="67" t="s">
        <v>28</v>
      </c>
      <c r="X1016" s="22" t="s">
        <v>2784</v>
      </c>
      <c r="Y1016" s="22" t="s">
        <v>2748</v>
      </c>
      <c r="Z1016" s="97" t="s">
        <v>1059</v>
      </c>
    </row>
    <row r="1017" s="14" customFormat="1" ht="18" customHeight="1" spans="1:26">
      <c r="A1017" s="19">
        <v>1014</v>
      </c>
      <c r="B1017" s="22" t="s">
        <v>28</v>
      </c>
      <c r="C1017" s="22" t="s">
        <v>28</v>
      </c>
      <c r="D1017" s="22" t="s">
        <v>3325</v>
      </c>
      <c r="E1017" s="88" t="s">
        <v>3326</v>
      </c>
      <c r="F1017" s="22" t="s">
        <v>28</v>
      </c>
      <c r="G1017" s="22" t="s">
        <v>31</v>
      </c>
      <c r="H1017" s="89">
        <v>4137.975852</v>
      </c>
      <c r="I1017" s="89">
        <v>13243.112138</v>
      </c>
      <c r="J1017" s="90">
        <f t="shared" si="105"/>
        <v>2.20038410364315</v>
      </c>
      <c r="K1017" s="89">
        <v>775.966207</v>
      </c>
      <c r="L1017" s="90">
        <f t="shared" si="106"/>
        <v>0.0585939467184175</v>
      </c>
      <c r="M1017" s="89">
        <v>775.966207</v>
      </c>
      <c r="N1017" s="90">
        <f t="shared" si="107"/>
        <v>0.0585939467184175</v>
      </c>
      <c r="O1017" s="92">
        <v>775.966207</v>
      </c>
      <c r="P1017" s="93">
        <v>775.966207</v>
      </c>
      <c r="Q1017" s="95">
        <f t="shared" si="108"/>
        <v>0</v>
      </c>
      <c r="R1017" s="90">
        <f t="shared" si="109"/>
        <v>0.0585939467184175</v>
      </c>
      <c r="S1017" s="90" t="s">
        <v>474</v>
      </c>
      <c r="T1017" s="22" t="s">
        <v>33</v>
      </c>
      <c r="U1017" s="22" t="s">
        <v>474</v>
      </c>
      <c r="V1017" s="88" t="s">
        <v>475</v>
      </c>
      <c r="W1017" s="22" t="s">
        <v>33</v>
      </c>
      <c r="X1017" s="22"/>
      <c r="Y1017" s="22" t="s">
        <v>2748</v>
      </c>
      <c r="Z1017" s="97"/>
    </row>
    <row r="1018" s="14" customFormat="1" ht="18" customHeight="1" spans="1:26">
      <c r="A1018" s="19">
        <v>1015</v>
      </c>
      <c r="B1018" s="22" t="s">
        <v>28</v>
      </c>
      <c r="C1018" s="22" t="s">
        <v>28</v>
      </c>
      <c r="D1018" s="22" t="s">
        <v>3327</v>
      </c>
      <c r="E1018" s="88" t="s">
        <v>3328</v>
      </c>
      <c r="F1018" s="22" t="s">
        <v>28</v>
      </c>
      <c r="G1018" s="22" t="s">
        <v>3329</v>
      </c>
      <c r="H1018" s="89">
        <v>1244.708095</v>
      </c>
      <c r="I1018" s="89">
        <v>3450.8934</v>
      </c>
      <c r="J1018" s="90">
        <f t="shared" si="105"/>
        <v>1.77245196191963</v>
      </c>
      <c r="K1018" s="89">
        <v>183.843411</v>
      </c>
      <c r="L1018" s="90">
        <f t="shared" si="106"/>
        <v>0.0532741495289307</v>
      </c>
      <c r="M1018" s="89">
        <v>183.843411</v>
      </c>
      <c r="N1018" s="90">
        <f t="shared" si="107"/>
        <v>0.0532741495289307</v>
      </c>
      <c r="O1018" s="92">
        <v>183.843411</v>
      </c>
      <c r="P1018" s="93">
        <v>183.843411</v>
      </c>
      <c r="Q1018" s="95">
        <f t="shared" si="108"/>
        <v>0</v>
      </c>
      <c r="R1018" s="90">
        <f t="shared" si="109"/>
        <v>0.0532741495289307</v>
      </c>
      <c r="S1018" s="90" t="s">
        <v>80</v>
      </c>
      <c r="T1018" s="22" t="s">
        <v>33</v>
      </c>
      <c r="U1018" s="22" t="s">
        <v>179</v>
      </c>
      <c r="V1018" s="88" t="s">
        <v>180</v>
      </c>
      <c r="W1018" s="22" t="s">
        <v>33</v>
      </c>
      <c r="X1018" s="22"/>
      <c r="Y1018" s="22" t="s">
        <v>2748</v>
      </c>
      <c r="Z1018" s="97"/>
    </row>
    <row r="1019" s="14" customFormat="1" ht="18" customHeight="1" spans="1:26">
      <c r="A1019" s="19">
        <v>1016</v>
      </c>
      <c r="B1019" s="22" t="s">
        <v>28</v>
      </c>
      <c r="C1019" s="22" t="s">
        <v>28</v>
      </c>
      <c r="D1019" s="22" t="s">
        <v>3330</v>
      </c>
      <c r="E1019" s="88" t="s">
        <v>3331</v>
      </c>
      <c r="F1019" s="22" t="s">
        <v>28</v>
      </c>
      <c r="G1019" s="22" t="s">
        <v>45</v>
      </c>
      <c r="H1019" s="89">
        <v>130.889386</v>
      </c>
      <c r="I1019" s="89">
        <v>520.534813</v>
      </c>
      <c r="J1019" s="90">
        <f t="shared" si="105"/>
        <v>2.97690621759048</v>
      </c>
      <c r="K1019" s="89">
        <v>202.335993</v>
      </c>
      <c r="L1019" s="90">
        <f t="shared" si="106"/>
        <v>0.388707898005661</v>
      </c>
      <c r="M1019" s="89">
        <v>202.335993</v>
      </c>
      <c r="N1019" s="90">
        <f t="shared" si="107"/>
        <v>0.388707898005661</v>
      </c>
      <c r="O1019" s="92">
        <v>202.335993</v>
      </c>
      <c r="P1019" s="93">
        <v>202.335993</v>
      </c>
      <c r="Q1019" s="95">
        <f t="shared" si="108"/>
        <v>0</v>
      </c>
      <c r="R1019" s="90">
        <f t="shared" si="109"/>
        <v>0.388707898005661</v>
      </c>
      <c r="S1019" s="90" t="s">
        <v>474</v>
      </c>
      <c r="T1019" s="22" t="s">
        <v>33</v>
      </c>
      <c r="U1019" s="22" t="s">
        <v>474</v>
      </c>
      <c r="V1019" s="88" t="s">
        <v>475</v>
      </c>
      <c r="W1019" s="22" t="s">
        <v>33</v>
      </c>
      <c r="X1019" s="22"/>
      <c r="Y1019" s="22" t="s">
        <v>2748</v>
      </c>
      <c r="Z1019" s="97"/>
    </row>
    <row r="1020" s="14" customFormat="1" ht="18" customHeight="1" spans="1:26">
      <c r="A1020" s="19">
        <v>1017</v>
      </c>
      <c r="B1020" s="22" t="s">
        <v>28</v>
      </c>
      <c r="C1020" s="22" t="s">
        <v>28</v>
      </c>
      <c r="D1020" s="22" t="s">
        <v>3332</v>
      </c>
      <c r="E1020" s="88" t="s">
        <v>3333</v>
      </c>
      <c r="F1020" s="22" t="s">
        <v>28</v>
      </c>
      <c r="G1020" s="22" t="s">
        <v>72</v>
      </c>
      <c r="H1020" s="89">
        <v>3840.977484</v>
      </c>
      <c r="I1020" s="89">
        <v>4816.652655</v>
      </c>
      <c r="J1020" s="90">
        <f t="shared" si="105"/>
        <v>0.254017414854494</v>
      </c>
      <c r="K1020" s="89">
        <v>315.487968</v>
      </c>
      <c r="L1020" s="90">
        <f t="shared" si="106"/>
        <v>0.0654994226483205</v>
      </c>
      <c r="M1020" s="89">
        <v>304.413683</v>
      </c>
      <c r="N1020" s="90">
        <f t="shared" si="107"/>
        <v>0.063200256444483</v>
      </c>
      <c r="O1020" s="92">
        <v>304.413683</v>
      </c>
      <c r="P1020" s="93">
        <v>304.413683</v>
      </c>
      <c r="Q1020" s="95">
        <f t="shared" si="108"/>
        <v>0</v>
      </c>
      <c r="R1020" s="90">
        <f t="shared" si="109"/>
        <v>0.063200256444483</v>
      </c>
      <c r="S1020" s="90" t="s">
        <v>1272</v>
      </c>
      <c r="T1020" s="22" t="s">
        <v>33</v>
      </c>
      <c r="U1020" s="22" t="s">
        <v>493</v>
      </c>
      <c r="V1020" s="88" t="s">
        <v>494</v>
      </c>
      <c r="W1020" s="22" t="s">
        <v>33</v>
      </c>
      <c r="X1020" s="22"/>
      <c r="Y1020" s="22" t="s">
        <v>2748</v>
      </c>
      <c r="Z1020" s="97"/>
    </row>
    <row r="1021" s="14" customFormat="1" ht="18" customHeight="1" spans="1:26">
      <c r="A1021" s="19">
        <v>1018</v>
      </c>
      <c r="B1021" s="22" t="s">
        <v>28</v>
      </c>
      <c r="C1021" s="22" t="s">
        <v>28</v>
      </c>
      <c r="D1021" s="22" t="s">
        <v>3334</v>
      </c>
      <c r="E1021" s="88" t="s">
        <v>3335</v>
      </c>
      <c r="F1021" s="22" t="s">
        <v>28</v>
      </c>
      <c r="G1021" s="22" t="s">
        <v>974</v>
      </c>
      <c r="H1021" s="89">
        <v>539.594063</v>
      </c>
      <c r="I1021" s="89">
        <v>864.117359</v>
      </c>
      <c r="J1021" s="90">
        <f t="shared" si="105"/>
        <v>0.601421176125876</v>
      </c>
      <c r="K1021" s="89">
        <v>145.82232</v>
      </c>
      <c r="L1021" s="90">
        <f t="shared" si="106"/>
        <v>0.168752911258203</v>
      </c>
      <c r="M1021" s="89">
        <v>145.82232</v>
      </c>
      <c r="N1021" s="90">
        <f t="shared" si="107"/>
        <v>0.168752911258203</v>
      </c>
      <c r="O1021" s="92">
        <v>145.82232</v>
      </c>
      <c r="P1021" s="93">
        <v>145.82232</v>
      </c>
      <c r="Q1021" s="95">
        <f t="shared" si="108"/>
        <v>0</v>
      </c>
      <c r="R1021" s="90">
        <f t="shared" si="109"/>
        <v>0.168752911258203</v>
      </c>
      <c r="S1021" s="90" t="s">
        <v>474</v>
      </c>
      <c r="T1021" s="22" t="s">
        <v>33</v>
      </c>
      <c r="U1021" s="22" t="s">
        <v>474</v>
      </c>
      <c r="V1021" s="88" t="s">
        <v>475</v>
      </c>
      <c r="W1021" s="22" t="s">
        <v>33</v>
      </c>
      <c r="X1021" s="22"/>
      <c r="Y1021" s="22" t="s">
        <v>2748</v>
      </c>
      <c r="Z1021" s="97"/>
    </row>
    <row r="1022" s="14" customFormat="1" ht="18" customHeight="1" spans="1:26">
      <c r="A1022" s="19">
        <v>1019</v>
      </c>
      <c r="B1022" s="22" t="s">
        <v>28</v>
      </c>
      <c r="C1022" s="22" t="s">
        <v>28</v>
      </c>
      <c r="D1022" s="22" t="s">
        <v>3336</v>
      </c>
      <c r="E1022" s="88" t="s">
        <v>3337</v>
      </c>
      <c r="F1022" s="22" t="s">
        <v>28</v>
      </c>
      <c r="G1022" s="22" t="s">
        <v>844</v>
      </c>
      <c r="H1022" s="89">
        <v>44.075159</v>
      </c>
      <c r="I1022" s="89">
        <v>246.393633</v>
      </c>
      <c r="J1022" s="90">
        <f t="shared" si="105"/>
        <v>4.59030616316098</v>
      </c>
      <c r="K1022" s="89">
        <v>271.104635</v>
      </c>
      <c r="L1022" s="90">
        <f t="shared" si="106"/>
        <v>1.10029074899025</v>
      </c>
      <c r="M1022" s="89">
        <v>247.995027</v>
      </c>
      <c r="N1022" s="90">
        <f t="shared" si="107"/>
        <v>1.00649933190441</v>
      </c>
      <c r="O1022" s="92">
        <v>247.995027</v>
      </c>
      <c r="P1022" s="93">
        <v>247.995027</v>
      </c>
      <c r="Q1022" s="95">
        <f t="shared" si="108"/>
        <v>0</v>
      </c>
      <c r="R1022" s="90">
        <f t="shared" si="109"/>
        <v>1.00649933190441</v>
      </c>
      <c r="S1022" s="90" t="s">
        <v>391</v>
      </c>
      <c r="T1022" s="22" t="s">
        <v>33</v>
      </c>
      <c r="U1022" s="22" t="s">
        <v>3338</v>
      </c>
      <c r="V1022" s="88" t="s">
        <v>3339</v>
      </c>
      <c r="W1022" s="22" t="s">
        <v>33</v>
      </c>
      <c r="X1022" s="22"/>
      <c r="Y1022" s="22" t="s">
        <v>2748</v>
      </c>
      <c r="Z1022" s="97"/>
    </row>
    <row r="1023" s="14" customFormat="1" ht="18" customHeight="1" spans="1:26">
      <c r="A1023" s="19">
        <v>1020</v>
      </c>
      <c r="B1023" s="22" t="s">
        <v>33</v>
      </c>
      <c r="C1023" s="22" t="s">
        <v>33</v>
      </c>
      <c r="D1023" s="22" t="s">
        <v>3340</v>
      </c>
      <c r="E1023" s="88" t="s">
        <v>3341</v>
      </c>
      <c r="F1023" s="22" t="s">
        <v>28</v>
      </c>
      <c r="G1023" s="22" t="s">
        <v>50</v>
      </c>
      <c r="H1023" s="89">
        <v>202.682543</v>
      </c>
      <c r="I1023" s="89">
        <v>318.402843</v>
      </c>
      <c r="J1023" s="90">
        <f t="shared" si="105"/>
        <v>0.570943596262259</v>
      </c>
      <c r="K1023" s="89">
        <v>101.911225</v>
      </c>
      <c r="L1023" s="90">
        <f t="shared" si="106"/>
        <v>0.320070084926974</v>
      </c>
      <c r="M1023" s="89">
        <v>0</v>
      </c>
      <c r="N1023" s="90">
        <f t="shared" si="107"/>
        <v>0</v>
      </c>
      <c r="O1023" s="92">
        <v>0</v>
      </c>
      <c r="P1023" s="93">
        <v>0</v>
      </c>
      <c r="Q1023" s="95">
        <f t="shared" si="108"/>
        <v>0</v>
      </c>
      <c r="R1023" s="91">
        <f t="shared" si="109"/>
        <v>0</v>
      </c>
      <c r="S1023" s="90" t="s">
        <v>1302</v>
      </c>
      <c r="T1023" s="99" t="s">
        <v>33</v>
      </c>
      <c r="U1023" s="22" t="s">
        <v>1200</v>
      </c>
      <c r="V1023" s="88" t="s">
        <v>1137</v>
      </c>
      <c r="W1023" s="67" t="s">
        <v>28</v>
      </c>
      <c r="X1023" s="22" t="s">
        <v>2823</v>
      </c>
      <c r="Y1023" s="22" t="s">
        <v>2748</v>
      </c>
      <c r="Z1023" s="97"/>
    </row>
    <row r="1024" s="14" customFormat="1" ht="18" customHeight="1" spans="1:26">
      <c r="A1024" s="19">
        <v>1021</v>
      </c>
      <c r="B1024" s="22" t="s">
        <v>28</v>
      </c>
      <c r="C1024" s="22" t="s">
        <v>28</v>
      </c>
      <c r="D1024" s="22" t="s">
        <v>3342</v>
      </c>
      <c r="E1024" s="88" t="s">
        <v>3343</v>
      </c>
      <c r="F1024" s="22" t="s">
        <v>28</v>
      </c>
      <c r="G1024" s="22" t="s">
        <v>2654</v>
      </c>
      <c r="H1024" s="89">
        <v>579.183807</v>
      </c>
      <c r="I1024" s="89">
        <v>1298.853883</v>
      </c>
      <c r="J1024" s="90">
        <f t="shared" si="105"/>
        <v>1.24255904136491</v>
      </c>
      <c r="K1024" s="89">
        <v>228.911373</v>
      </c>
      <c r="L1024" s="90">
        <f t="shared" si="106"/>
        <v>0.176241050664819</v>
      </c>
      <c r="M1024" s="89">
        <v>194.956393</v>
      </c>
      <c r="N1024" s="90">
        <f t="shared" si="107"/>
        <v>0.150098787516964</v>
      </c>
      <c r="O1024" s="92">
        <v>194.956393</v>
      </c>
      <c r="P1024" s="93">
        <v>194.956393</v>
      </c>
      <c r="Q1024" s="95">
        <f t="shared" si="108"/>
        <v>0</v>
      </c>
      <c r="R1024" s="90">
        <f t="shared" si="109"/>
        <v>0.150098787516964</v>
      </c>
      <c r="S1024" s="90" t="s">
        <v>1302</v>
      </c>
      <c r="T1024" s="22" t="s">
        <v>33</v>
      </c>
      <c r="U1024" s="22" t="s">
        <v>334</v>
      </c>
      <c r="V1024" s="88" t="s">
        <v>335</v>
      </c>
      <c r="W1024" s="22" t="s">
        <v>33</v>
      </c>
      <c r="X1024" s="22"/>
      <c r="Y1024" s="22" t="s">
        <v>2748</v>
      </c>
      <c r="Z1024" s="97"/>
    </row>
    <row r="1025" s="14" customFormat="1" ht="18" customHeight="1" spans="1:26">
      <c r="A1025" s="19">
        <v>1022</v>
      </c>
      <c r="B1025" s="22" t="s">
        <v>28</v>
      </c>
      <c r="C1025" s="22" t="s">
        <v>28</v>
      </c>
      <c r="D1025" s="22" t="s">
        <v>3344</v>
      </c>
      <c r="E1025" s="88" t="s">
        <v>3345</v>
      </c>
      <c r="F1025" s="22" t="s">
        <v>28</v>
      </c>
      <c r="G1025" s="22" t="s">
        <v>2111</v>
      </c>
      <c r="H1025" s="89">
        <v>2061.305203</v>
      </c>
      <c r="I1025" s="89">
        <v>2699.0728</v>
      </c>
      <c r="J1025" s="90">
        <f t="shared" si="105"/>
        <v>0.30939988705787</v>
      </c>
      <c r="K1025" s="89">
        <v>173.337</v>
      </c>
      <c r="L1025" s="90">
        <f t="shared" si="106"/>
        <v>0.0642209428363696</v>
      </c>
      <c r="M1025" s="89">
        <v>173.337</v>
      </c>
      <c r="N1025" s="90">
        <f t="shared" si="107"/>
        <v>0.0642209428363696</v>
      </c>
      <c r="O1025" s="92">
        <v>173.337</v>
      </c>
      <c r="P1025" s="93">
        <v>173.337</v>
      </c>
      <c r="Q1025" s="95">
        <f t="shared" si="108"/>
        <v>0</v>
      </c>
      <c r="R1025" s="90">
        <f t="shared" si="109"/>
        <v>0.0642209428363696</v>
      </c>
      <c r="S1025" s="90" t="s">
        <v>211</v>
      </c>
      <c r="T1025" s="22" t="s">
        <v>33</v>
      </c>
      <c r="U1025" s="22" t="s">
        <v>279</v>
      </c>
      <c r="V1025" s="88" t="s">
        <v>280</v>
      </c>
      <c r="W1025" s="22" t="s">
        <v>33</v>
      </c>
      <c r="X1025" s="22"/>
      <c r="Y1025" s="22" t="s">
        <v>2748</v>
      </c>
      <c r="Z1025" s="97"/>
    </row>
    <row r="1026" s="14" customFormat="1" ht="18" customHeight="1" spans="1:26">
      <c r="A1026" s="19">
        <v>1023</v>
      </c>
      <c r="B1026" s="22" t="s">
        <v>28</v>
      </c>
      <c r="C1026" s="22" t="s">
        <v>28</v>
      </c>
      <c r="D1026" s="22" t="s">
        <v>3346</v>
      </c>
      <c r="E1026" s="88" t="s">
        <v>3347</v>
      </c>
      <c r="F1026" s="22" t="s">
        <v>28</v>
      </c>
      <c r="G1026" s="22" t="s">
        <v>974</v>
      </c>
      <c r="H1026" s="89">
        <v>131.902642</v>
      </c>
      <c r="I1026" s="89">
        <v>550.513623</v>
      </c>
      <c r="J1026" s="90">
        <f t="shared" si="105"/>
        <v>3.17363605954155</v>
      </c>
      <c r="K1026" s="89">
        <v>121.609263</v>
      </c>
      <c r="L1026" s="90">
        <f t="shared" si="106"/>
        <v>0.220901459871775</v>
      </c>
      <c r="M1026" s="89">
        <v>121.609263</v>
      </c>
      <c r="N1026" s="90">
        <f t="shared" si="107"/>
        <v>0.220901459871775</v>
      </c>
      <c r="O1026" s="92">
        <v>121.609263</v>
      </c>
      <c r="P1026" s="93">
        <v>121.609263</v>
      </c>
      <c r="Q1026" s="95">
        <f t="shared" si="108"/>
        <v>0</v>
      </c>
      <c r="R1026" s="90">
        <f t="shared" si="109"/>
        <v>0.220901459871775</v>
      </c>
      <c r="S1026" s="90" t="s">
        <v>235</v>
      </c>
      <c r="T1026" s="22" t="s">
        <v>33</v>
      </c>
      <c r="U1026" s="22" t="s">
        <v>235</v>
      </c>
      <c r="V1026" s="88" t="s">
        <v>236</v>
      </c>
      <c r="W1026" s="22" t="s">
        <v>33</v>
      </c>
      <c r="X1026" s="22"/>
      <c r="Y1026" s="22" t="s">
        <v>2748</v>
      </c>
      <c r="Z1026" s="97"/>
    </row>
    <row r="1027" s="14" customFormat="1" ht="18" customHeight="1" spans="1:26">
      <c r="A1027" s="19">
        <v>1024</v>
      </c>
      <c r="B1027" s="22" t="s">
        <v>33</v>
      </c>
      <c r="C1027" s="22" t="s">
        <v>54</v>
      </c>
      <c r="D1027" s="22" t="s">
        <v>3348</v>
      </c>
      <c r="E1027" s="88" t="s">
        <v>3349</v>
      </c>
      <c r="F1027" s="22" t="s">
        <v>28</v>
      </c>
      <c r="G1027" s="22" t="s">
        <v>2806</v>
      </c>
      <c r="H1027" s="89">
        <v>0.1325</v>
      </c>
      <c r="I1027" s="89">
        <v>2.692368</v>
      </c>
      <c r="J1027" s="90">
        <f t="shared" si="105"/>
        <v>19.319758490566</v>
      </c>
      <c r="K1027" s="89">
        <v>261.262785</v>
      </c>
      <c r="L1027" s="90">
        <f t="shared" si="106"/>
        <v>97.0382893423187</v>
      </c>
      <c r="M1027" s="89">
        <v>261.262785</v>
      </c>
      <c r="N1027" s="90">
        <f t="shared" si="107"/>
        <v>97.0382893423187</v>
      </c>
      <c r="O1027" s="92">
        <v>261.262785</v>
      </c>
      <c r="P1027" s="93">
        <v>261.262785</v>
      </c>
      <c r="Q1027" s="95">
        <f t="shared" si="108"/>
        <v>0</v>
      </c>
      <c r="R1027" s="90">
        <f t="shared" si="109"/>
        <v>97.0382893423187</v>
      </c>
      <c r="S1027" s="22" t="s">
        <v>1245</v>
      </c>
      <c r="T1027" s="67" t="s">
        <v>28</v>
      </c>
      <c r="U1027" s="22" t="s">
        <v>171</v>
      </c>
      <c r="V1027" s="88" t="s">
        <v>136</v>
      </c>
      <c r="W1027" s="22" t="s">
        <v>33</v>
      </c>
      <c r="X1027" s="22" t="s">
        <v>3350</v>
      </c>
      <c r="Y1027" s="22" t="s">
        <v>2748</v>
      </c>
      <c r="Z1027" s="97" t="s">
        <v>1059</v>
      </c>
    </row>
    <row r="1028" ht="18" customHeight="1" spans="1:26">
      <c r="A1028" s="19">
        <v>1025</v>
      </c>
      <c r="B1028" s="20" t="s">
        <v>28</v>
      </c>
      <c r="C1028" s="20" t="s">
        <v>28</v>
      </c>
      <c r="D1028" s="19" t="s">
        <v>3351</v>
      </c>
      <c r="E1028" s="19" t="s">
        <v>81</v>
      </c>
      <c r="F1028" s="19" t="s">
        <v>28</v>
      </c>
      <c r="G1028" s="19" t="s">
        <v>50</v>
      </c>
      <c r="H1028" s="19" t="s">
        <v>3352</v>
      </c>
      <c r="I1028" s="19" t="s">
        <v>3353</v>
      </c>
      <c r="J1028" s="27">
        <v>0.590663033605813</v>
      </c>
      <c r="K1028" s="19" t="s">
        <v>3354</v>
      </c>
      <c r="L1028" s="27">
        <v>0.261806332747109</v>
      </c>
      <c r="M1028" s="19">
        <v>312.94</v>
      </c>
      <c r="N1028" s="27">
        <v>0.23825076704048</v>
      </c>
      <c r="O1028" s="102">
        <v>312.943499</v>
      </c>
      <c r="P1028" s="103">
        <v>312.943499</v>
      </c>
      <c r="Q1028" s="105">
        <f t="shared" si="108"/>
        <v>-0.0034989999999766</v>
      </c>
      <c r="R1028" s="27">
        <f t="shared" si="109"/>
        <v>0.238253430935904</v>
      </c>
      <c r="S1028" s="19" t="s">
        <v>1302</v>
      </c>
      <c r="T1028" s="19" t="s">
        <v>33</v>
      </c>
      <c r="U1028" s="19" t="s">
        <v>80</v>
      </c>
      <c r="V1028" s="19" t="s">
        <v>81</v>
      </c>
      <c r="W1028" s="19"/>
      <c r="X1028" s="19"/>
      <c r="Y1028" s="19" t="s">
        <v>3355</v>
      </c>
      <c r="Z1028" s="106"/>
    </row>
    <row r="1029" ht="18" customHeight="1" spans="1:26">
      <c r="A1029" s="19">
        <v>1026</v>
      </c>
      <c r="B1029" s="20" t="s">
        <v>28</v>
      </c>
      <c r="C1029" s="20" t="s">
        <v>28</v>
      </c>
      <c r="D1029" s="19" t="s">
        <v>3356</v>
      </c>
      <c r="E1029" s="19" t="s">
        <v>81</v>
      </c>
      <c r="F1029" s="19" t="s">
        <v>28</v>
      </c>
      <c r="G1029" s="19" t="s">
        <v>3075</v>
      </c>
      <c r="H1029" s="19" t="s">
        <v>3357</v>
      </c>
      <c r="I1029" s="19" t="s">
        <v>3358</v>
      </c>
      <c r="J1029" s="27">
        <v>242.553896576839</v>
      </c>
      <c r="K1029" s="19" t="s">
        <v>3359</v>
      </c>
      <c r="L1029" s="27">
        <v>0.12939313605433</v>
      </c>
      <c r="M1029" s="19">
        <v>634.24</v>
      </c>
      <c r="N1029" s="27">
        <v>0.0948326776804391</v>
      </c>
      <c r="O1029" s="102">
        <v>634.238621</v>
      </c>
      <c r="P1029" s="103">
        <v>634.238621</v>
      </c>
      <c r="Q1029" s="105">
        <f t="shared" si="108"/>
        <v>0.00137900000004265</v>
      </c>
      <c r="R1029" s="27">
        <f t="shared" si="109"/>
        <v>0.0948324714899394</v>
      </c>
      <c r="S1029" s="19" t="s">
        <v>741</v>
      </c>
      <c r="T1029" s="19" t="s">
        <v>33</v>
      </c>
      <c r="U1029" s="19" t="s">
        <v>80</v>
      </c>
      <c r="V1029" s="19" t="s">
        <v>81</v>
      </c>
      <c r="W1029" s="19"/>
      <c r="X1029" s="19"/>
      <c r="Y1029" s="19" t="s">
        <v>3355</v>
      </c>
      <c r="Z1029" s="106"/>
    </row>
    <row r="1030" ht="18" customHeight="1" spans="1:26">
      <c r="A1030" s="19">
        <v>1027</v>
      </c>
      <c r="B1030" s="20" t="s">
        <v>28</v>
      </c>
      <c r="C1030" s="20" t="s">
        <v>28</v>
      </c>
      <c r="D1030" s="19" t="s">
        <v>3360</v>
      </c>
      <c r="E1030" s="19" t="s">
        <v>602</v>
      </c>
      <c r="F1030" s="19" t="s">
        <v>28</v>
      </c>
      <c r="G1030" s="19" t="s">
        <v>129</v>
      </c>
      <c r="H1030" s="19" t="s">
        <v>3361</v>
      </c>
      <c r="I1030" s="19" t="s">
        <v>3362</v>
      </c>
      <c r="J1030" s="27">
        <v>0.205591386906504</v>
      </c>
      <c r="K1030" s="19" t="s">
        <v>3363</v>
      </c>
      <c r="L1030" s="27">
        <v>0.19138197255822</v>
      </c>
      <c r="M1030" s="19">
        <v>503.94</v>
      </c>
      <c r="N1030" s="27">
        <v>0.177249561219932</v>
      </c>
      <c r="O1030" s="102">
        <v>503.939512</v>
      </c>
      <c r="P1030" s="103">
        <v>503.939512</v>
      </c>
      <c r="Q1030" s="105">
        <f t="shared" si="108"/>
        <v>0.000488000000018474</v>
      </c>
      <c r="R1030" s="27">
        <f t="shared" si="109"/>
        <v>0.177249389576907</v>
      </c>
      <c r="S1030" s="19" t="s">
        <v>601</v>
      </c>
      <c r="T1030" s="19" t="s">
        <v>33</v>
      </c>
      <c r="U1030" s="19" t="s">
        <v>601</v>
      </c>
      <c r="V1030" s="19" t="s">
        <v>602</v>
      </c>
      <c r="W1030" s="19"/>
      <c r="X1030" s="19"/>
      <c r="Y1030" s="19" t="s">
        <v>3355</v>
      </c>
      <c r="Z1030" s="106"/>
    </row>
    <row r="1031" ht="18" customHeight="1" spans="1:26">
      <c r="A1031" s="19">
        <v>1028</v>
      </c>
      <c r="B1031" s="20" t="s">
        <v>28</v>
      </c>
      <c r="C1031" s="20" t="s">
        <v>28</v>
      </c>
      <c r="D1031" s="19" t="s">
        <v>3364</v>
      </c>
      <c r="E1031" s="19" t="s">
        <v>184</v>
      </c>
      <c r="F1031" s="19" t="s">
        <v>28</v>
      </c>
      <c r="G1031" s="19" t="s">
        <v>50</v>
      </c>
      <c r="H1031" s="19" t="s">
        <v>3365</v>
      </c>
      <c r="I1031" s="19" t="s">
        <v>3366</v>
      </c>
      <c r="J1031" s="27">
        <v>1.55712560456935</v>
      </c>
      <c r="K1031" s="19" t="s">
        <v>3367</v>
      </c>
      <c r="L1031" s="27">
        <v>0.132765532205184</v>
      </c>
      <c r="M1031" s="19">
        <v>1163.82</v>
      </c>
      <c r="N1031" s="27">
        <v>0.132765532205184</v>
      </c>
      <c r="O1031" s="102">
        <v>1163.820159</v>
      </c>
      <c r="P1031" s="103">
        <v>1163.820159</v>
      </c>
      <c r="Q1031" s="105">
        <f t="shared" si="108"/>
        <v>-0.000159000000166998</v>
      </c>
      <c r="R1031" s="27">
        <f t="shared" si="109"/>
        <v>0.132765550343487</v>
      </c>
      <c r="S1031" s="22" t="s">
        <v>741</v>
      </c>
      <c r="T1031" s="19" t="s">
        <v>33</v>
      </c>
      <c r="U1031" s="19" t="s">
        <v>183</v>
      </c>
      <c r="V1031" s="19" t="s">
        <v>184</v>
      </c>
      <c r="W1031" s="19"/>
      <c r="X1031" s="19"/>
      <c r="Y1031" s="19" t="s">
        <v>3355</v>
      </c>
      <c r="Z1031" s="106"/>
    </row>
    <row r="1032" ht="18" customHeight="1" spans="1:26">
      <c r="A1032" s="19">
        <v>1029</v>
      </c>
      <c r="B1032" s="20" t="s">
        <v>28</v>
      </c>
      <c r="C1032" s="20" t="s">
        <v>28</v>
      </c>
      <c r="D1032" s="19" t="s">
        <v>3368</v>
      </c>
      <c r="E1032" s="19" t="s">
        <v>212</v>
      </c>
      <c r="F1032" s="19" t="s">
        <v>28</v>
      </c>
      <c r="G1032" s="19" t="s">
        <v>50</v>
      </c>
      <c r="H1032" s="19" t="s">
        <v>3369</v>
      </c>
      <c r="I1032" s="19" t="s">
        <v>3370</v>
      </c>
      <c r="J1032" s="27">
        <v>465.615384615385</v>
      </c>
      <c r="K1032" s="19" t="s">
        <v>3371</v>
      </c>
      <c r="L1032" s="27">
        <v>13.6014671941972</v>
      </c>
      <c r="M1032" s="19">
        <v>1511.3</v>
      </c>
      <c r="N1032" s="27">
        <v>12.4571381470491</v>
      </c>
      <c r="O1032" s="102">
        <v>1511.30069</v>
      </c>
      <c r="P1032" s="103">
        <v>1511.30069</v>
      </c>
      <c r="Q1032" s="105">
        <f t="shared" si="108"/>
        <v>-0.000690000000076907</v>
      </c>
      <c r="R1032" s="27">
        <f t="shared" si="109"/>
        <v>12.4571438344873</v>
      </c>
      <c r="S1032" s="19" t="s">
        <v>991</v>
      </c>
      <c r="T1032" s="19" t="s">
        <v>33</v>
      </c>
      <c r="U1032" s="19" t="s">
        <v>211</v>
      </c>
      <c r="V1032" s="19" t="s">
        <v>212</v>
      </c>
      <c r="W1032" s="19"/>
      <c r="X1032" s="19"/>
      <c r="Y1032" s="19" t="s">
        <v>3355</v>
      </c>
      <c r="Z1032" s="106"/>
    </row>
    <row r="1033" ht="18" customHeight="1" spans="1:26">
      <c r="A1033" s="19">
        <v>1030</v>
      </c>
      <c r="B1033" s="20" t="s">
        <v>28</v>
      </c>
      <c r="C1033" s="20" t="s">
        <v>28</v>
      </c>
      <c r="D1033" s="19" t="s">
        <v>3372</v>
      </c>
      <c r="E1033" s="19" t="s">
        <v>180</v>
      </c>
      <c r="F1033" s="19" t="s">
        <v>28</v>
      </c>
      <c r="G1033" s="19" t="s">
        <v>87</v>
      </c>
      <c r="H1033" s="19" t="s">
        <v>3373</v>
      </c>
      <c r="I1033" s="19" t="s">
        <v>3374</v>
      </c>
      <c r="J1033" s="27">
        <v>0.309286429836643</v>
      </c>
      <c r="K1033" s="19" t="s">
        <v>3375</v>
      </c>
      <c r="L1033" s="27">
        <v>0.397215582672873</v>
      </c>
      <c r="M1033" s="19">
        <v>466.39</v>
      </c>
      <c r="N1033" s="27">
        <v>0.391151926867111</v>
      </c>
      <c r="O1033" s="102">
        <v>466.396289</v>
      </c>
      <c r="P1033" s="103">
        <v>466.396289</v>
      </c>
      <c r="Q1033" s="105">
        <f t="shared" si="108"/>
        <v>-0.00628900000003796</v>
      </c>
      <c r="R1033" s="27">
        <f t="shared" si="109"/>
        <v>0.391157201325114</v>
      </c>
      <c r="S1033" s="22" t="s">
        <v>446</v>
      </c>
      <c r="T1033" s="19" t="s">
        <v>33</v>
      </c>
      <c r="U1033" s="19" t="s">
        <v>179</v>
      </c>
      <c r="V1033" s="19" t="s">
        <v>180</v>
      </c>
      <c r="W1033" s="19"/>
      <c r="X1033" s="19"/>
      <c r="Y1033" s="19" t="s">
        <v>3355</v>
      </c>
      <c r="Z1033" s="106"/>
    </row>
    <row r="1034" ht="18" customHeight="1" spans="1:26">
      <c r="A1034" s="19">
        <v>1031</v>
      </c>
      <c r="B1034" s="20" t="s">
        <v>28</v>
      </c>
      <c r="C1034" s="20" t="s">
        <v>28</v>
      </c>
      <c r="D1034" s="19" t="s">
        <v>3376</v>
      </c>
      <c r="E1034" s="19" t="s">
        <v>1320</v>
      </c>
      <c r="F1034" s="19" t="s">
        <v>28</v>
      </c>
      <c r="G1034" s="19" t="s">
        <v>31</v>
      </c>
      <c r="H1034" s="19" t="s">
        <v>3377</v>
      </c>
      <c r="I1034" s="19" t="s">
        <v>3378</v>
      </c>
      <c r="J1034" s="27">
        <v>0.495761283913011</v>
      </c>
      <c r="K1034" s="19" t="s">
        <v>3379</v>
      </c>
      <c r="L1034" s="27">
        <v>0.0983980220326833</v>
      </c>
      <c r="M1034" s="19">
        <v>841.15</v>
      </c>
      <c r="N1034" s="27">
        <v>0.0820398031785974</v>
      </c>
      <c r="O1034" s="102">
        <v>841.148117</v>
      </c>
      <c r="P1034" s="103">
        <v>841.148117</v>
      </c>
      <c r="Q1034" s="105">
        <f t="shared" si="108"/>
        <v>0.00188300000002073</v>
      </c>
      <c r="R1034" s="27">
        <f t="shared" si="109"/>
        <v>0.0820396195241369</v>
      </c>
      <c r="S1034" s="19" t="s">
        <v>1155</v>
      </c>
      <c r="T1034" s="19" t="s">
        <v>33</v>
      </c>
      <c r="U1034" s="19" t="s">
        <v>1319</v>
      </c>
      <c r="V1034" s="19" t="s">
        <v>1320</v>
      </c>
      <c r="W1034" s="19"/>
      <c r="X1034" s="19"/>
      <c r="Y1034" s="19" t="s">
        <v>3355</v>
      </c>
      <c r="Z1034" s="106"/>
    </row>
    <row r="1035" ht="18" customHeight="1" spans="1:26">
      <c r="A1035" s="19">
        <v>1032</v>
      </c>
      <c r="B1035" s="20" t="s">
        <v>28</v>
      </c>
      <c r="C1035" s="20" t="s">
        <v>28</v>
      </c>
      <c r="D1035" s="19" t="s">
        <v>3380</v>
      </c>
      <c r="E1035" s="19" t="s">
        <v>180</v>
      </c>
      <c r="F1035" s="19" t="s">
        <v>28</v>
      </c>
      <c r="G1035" s="19" t="s">
        <v>50</v>
      </c>
      <c r="H1035" s="19" t="s">
        <v>3381</v>
      </c>
      <c r="I1035" s="19" t="s">
        <v>3382</v>
      </c>
      <c r="J1035" s="27">
        <v>2.76032790817788</v>
      </c>
      <c r="K1035" s="19" t="s">
        <v>3383</v>
      </c>
      <c r="L1035" s="27">
        <v>0.056873993866696</v>
      </c>
      <c r="M1035" s="19">
        <v>835.53</v>
      </c>
      <c r="N1035" s="27">
        <v>0.0543892962062957</v>
      </c>
      <c r="O1035" s="102">
        <v>835.528259</v>
      </c>
      <c r="P1035" s="103">
        <v>835.528259</v>
      </c>
      <c r="Q1035" s="105">
        <f t="shared" si="108"/>
        <v>0.0017409999999245</v>
      </c>
      <c r="R1035" s="27">
        <f t="shared" si="109"/>
        <v>0.0543891828749195</v>
      </c>
      <c r="S1035" s="19" t="s">
        <v>179</v>
      </c>
      <c r="T1035" s="19" t="s">
        <v>33</v>
      </c>
      <c r="U1035" s="19" t="s">
        <v>179</v>
      </c>
      <c r="V1035" s="19" t="s">
        <v>180</v>
      </c>
      <c r="W1035" s="19"/>
      <c r="X1035" s="19"/>
      <c r="Y1035" s="19" t="s">
        <v>3355</v>
      </c>
      <c r="Z1035" s="106"/>
    </row>
    <row r="1036" ht="18" customHeight="1" spans="1:26">
      <c r="A1036" s="19">
        <v>1033</v>
      </c>
      <c r="B1036" s="20" t="s">
        <v>28</v>
      </c>
      <c r="C1036" s="20" t="s">
        <v>28</v>
      </c>
      <c r="D1036" s="19" t="s">
        <v>3384</v>
      </c>
      <c r="E1036" s="19" t="s">
        <v>372</v>
      </c>
      <c r="F1036" s="19" t="s">
        <v>28</v>
      </c>
      <c r="G1036" s="19" t="s">
        <v>626</v>
      </c>
      <c r="H1036" s="19" t="s">
        <v>3385</v>
      </c>
      <c r="I1036" s="19" t="s">
        <v>3386</v>
      </c>
      <c r="J1036" s="27">
        <v>4.04469732890785</v>
      </c>
      <c r="K1036" s="19" t="s">
        <v>3387</v>
      </c>
      <c r="L1036" s="27">
        <v>0.641923942126337</v>
      </c>
      <c r="M1036" s="19">
        <v>1021.39</v>
      </c>
      <c r="N1036" s="27">
        <v>0.64001278283591</v>
      </c>
      <c r="O1036" s="102">
        <v>1021.387991</v>
      </c>
      <c r="P1036" s="103">
        <v>1021.387991</v>
      </c>
      <c r="Q1036" s="105">
        <f t="shared" si="108"/>
        <v>0.00200899999992998</v>
      </c>
      <c r="R1036" s="27">
        <f t="shared" si="109"/>
        <v>0.640011523977217</v>
      </c>
      <c r="S1036" s="19" t="s">
        <v>230</v>
      </c>
      <c r="T1036" s="19" t="s">
        <v>33</v>
      </c>
      <c r="U1036" s="19" t="s">
        <v>371</v>
      </c>
      <c r="V1036" s="19" t="s">
        <v>372</v>
      </c>
      <c r="W1036" s="19"/>
      <c r="X1036" s="19"/>
      <c r="Y1036" s="19" t="s">
        <v>3355</v>
      </c>
      <c r="Z1036" s="106"/>
    </row>
    <row r="1037" ht="18" customHeight="1" spans="1:26">
      <c r="A1037" s="19">
        <v>1034</v>
      </c>
      <c r="B1037" s="20" t="s">
        <v>28</v>
      </c>
      <c r="C1037" s="20" t="s">
        <v>28</v>
      </c>
      <c r="D1037" s="19" t="s">
        <v>3388</v>
      </c>
      <c r="E1037" s="19" t="s">
        <v>382</v>
      </c>
      <c r="F1037" s="19" t="s">
        <v>28</v>
      </c>
      <c r="G1037" s="19" t="s">
        <v>50</v>
      </c>
      <c r="H1037" s="19" t="s">
        <v>3389</v>
      </c>
      <c r="I1037" s="19" t="s">
        <v>3390</v>
      </c>
      <c r="J1037" s="27">
        <v>0.202819373669064</v>
      </c>
      <c r="K1037" s="19" t="s">
        <v>3391</v>
      </c>
      <c r="L1037" s="27">
        <v>0.105292034797561</v>
      </c>
      <c r="M1037" s="19">
        <v>181.58</v>
      </c>
      <c r="N1037" s="27">
        <v>0.102707105444755</v>
      </c>
      <c r="O1037" s="102">
        <v>181.57782</v>
      </c>
      <c r="P1037" s="103">
        <v>181.57782</v>
      </c>
      <c r="Q1037" s="105">
        <f t="shared" si="108"/>
        <v>0.00218000000000984</v>
      </c>
      <c r="R1037" s="27">
        <f t="shared" si="109"/>
        <v>0.102705872371234</v>
      </c>
      <c r="S1037" s="19" t="s">
        <v>381</v>
      </c>
      <c r="T1037" s="19" t="s">
        <v>33</v>
      </c>
      <c r="U1037" s="19" t="s">
        <v>381</v>
      </c>
      <c r="V1037" s="19" t="s">
        <v>382</v>
      </c>
      <c r="W1037" s="19"/>
      <c r="X1037" s="19"/>
      <c r="Y1037" s="19" t="s">
        <v>3355</v>
      </c>
      <c r="Z1037" s="106"/>
    </row>
    <row r="1038" ht="18" customHeight="1" spans="1:26">
      <c r="A1038" s="19">
        <v>1035</v>
      </c>
      <c r="B1038" s="20" t="s">
        <v>28</v>
      </c>
      <c r="C1038" s="20" t="s">
        <v>28</v>
      </c>
      <c r="D1038" s="19" t="s">
        <v>3392</v>
      </c>
      <c r="E1038" s="19" t="s">
        <v>628</v>
      </c>
      <c r="F1038" s="19" t="s">
        <v>28</v>
      </c>
      <c r="G1038" s="19" t="s">
        <v>31</v>
      </c>
      <c r="H1038" s="19" t="s">
        <v>3393</v>
      </c>
      <c r="I1038" s="19" t="s">
        <v>3394</v>
      </c>
      <c r="J1038" s="27">
        <v>15.8678938819708</v>
      </c>
      <c r="K1038" s="19" t="s">
        <v>3395</v>
      </c>
      <c r="L1038" s="27">
        <v>0.107794361525705</v>
      </c>
      <c r="M1038" s="19">
        <v>201.5</v>
      </c>
      <c r="N1038" s="27">
        <v>0.107794361525705</v>
      </c>
      <c r="O1038" s="102">
        <v>201.506677</v>
      </c>
      <c r="P1038" s="103">
        <v>201.506677</v>
      </c>
      <c r="Q1038" s="105">
        <f t="shared" si="108"/>
        <v>-0.00667699999999627</v>
      </c>
      <c r="R1038" s="27">
        <f t="shared" si="109"/>
        <v>0.107797933451024</v>
      </c>
      <c r="S1038" s="19" t="s">
        <v>174</v>
      </c>
      <c r="T1038" s="19" t="s">
        <v>33</v>
      </c>
      <c r="U1038" s="19" t="s">
        <v>627</v>
      </c>
      <c r="V1038" s="19" t="s">
        <v>628</v>
      </c>
      <c r="W1038" s="19"/>
      <c r="X1038" s="19"/>
      <c r="Y1038" s="19" t="s">
        <v>3355</v>
      </c>
      <c r="Z1038" s="106"/>
    </row>
    <row r="1039" ht="18" customHeight="1" spans="1:26">
      <c r="A1039" s="19">
        <v>1036</v>
      </c>
      <c r="B1039" s="20" t="s">
        <v>28</v>
      </c>
      <c r="C1039" s="20" t="s">
        <v>28</v>
      </c>
      <c r="D1039" s="19" t="s">
        <v>3396</v>
      </c>
      <c r="E1039" s="19" t="s">
        <v>893</v>
      </c>
      <c r="F1039" s="19" t="s">
        <v>28</v>
      </c>
      <c r="G1039" s="19" t="s">
        <v>50</v>
      </c>
      <c r="H1039" s="19" t="s">
        <v>3397</v>
      </c>
      <c r="I1039" s="19" t="s">
        <v>3398</v>
      </c>
      <c r="J1039" s="27">
        <v>0.874502246739488</v>
      </c>
      <c r="K1039" s="19" t="s">
        <v>3399</v>
      </c>
      <c r="L1039" s="27">
        <v>0.558045828603168</v>
      </c>
      <c r="M1039" s="19">
        <v>1058.2</v>
      </c>
      <c r="N1039" s="27">
        <v>0.515583966322847</v>
      </c>
      <c r="O1039" s="102">
        <v>1058.200431</v>
      </c>
      <c r="P1039" s="103">
        <v>1058.200431</v>
      </c>
      <c r="Q1039" s="105">
        <f t="shared" si="108"/>
        <v>-0.000430999999935011</v>
      </c>
      <c r="R1039" s="27">
        <f t="shared" si="109"/>
        <v>0.515584176317828</v>
      </c>
      <c r="S1039" s="19" t="s">
        <v>892</v>
      </c>
      <c r="T1039" s="19" t="s">
        <v>33</v>
      </c>
      <c r="U1039" s="19" t="s">
        <v>892</v>
      </c>
      <c r="V1039" s="19" t="s">
        <v>893</v>
      </c>
      <c r="W1039" s="19"/>
      <c r="X1039" s="19"/>
      <c r="Y1039" s="19" t="s">
        <v>3355</v>
      </c>
      <c r="Z1039" s="106"/>
    </row>
    <row r="1040" ht="18" customHeight="1" spans="1:26">
      <c r="A1040" s="19">
        <v>1037</v>
      </c>
      <c r="B1040" s="20" t="s">
        <v>28</v>
      </c>
      <c r="C1040" s="20" t="s">
        <v>28</v>
      </c>
      <c r="D1040" s="19" t="s">
        <v>3400</v>
      </c>
      <c r="E1040" s="19" t="s">
        <v>253</v>
      </c>
      <c r="F1040" s="19" t="s">
        <v>28</v>
      </c>
      <c r="G1040" s="19" t="s">
        <v>50</v>
      </c>
      <c r="H1040" s="19" t="s">
        <v>3401</v>
      </c>
      <c r="I1040" s="19" t="s">
        <v>3402</v>
      </c>
      <c r="J1040" s="27">
        <v>0.250587184322377</v>
      </c>
      <c r="K1040" s="19" t="s">
        <v>3403</v>
      </c>
      <c r="L1040" s="27">
        <v>0.0705547349397861</v>
      </c>
      <c r="M1040" s="19">
        <v>4427.17</v>
      </c>
      <c r="N1040" s="27">
        <v>0.0584554387151864</v>
      </c>
      <c r="O1040" s="102">
        <v>4427.169225</v>
      </c>
      <c r="P1040" s="103">
        <v>4427.169225</v>
      </c>
      <c r="Q1040" s="105">
        <f t="shared" si="108"/>
        <v>0.000775000000430737</v>
      </c>
      <c r="R1040" s="27">
        <f t="shared" si="109"/>
        <v>0.0584554284822464</v>
      </c>
      <c r="S1040" s="19" t="s">
        <v>188</v>
      </c>
      <c r="T1040" s="19" t="s">
        <v>33</v>
      </c>
      <c r="U1040" s="19" t="s">
        <v>188</v>
      </c>
      <c r="V1040" s="19" t="s">
        <v>253</v>
      </c>
      <c r="W1040" s="19"/>
      <c r="X1040" s="19"/>
      <c r="Y1040" s="19" t="s">
        <v>3355</v>
      </c>
      <c r="Z1040" s="106"/>
    </row>
    <row r="1041" ht="18" customHeight="1" spans="1:26">
      <c r="A1041" s="19">
        <v>1038</v>
      </c>
      <c r="B1041" s="20" t="s">
        <v>28</v>
      </c>
      <c r="C1041" s="20" t="s">
        <v>28</v>
      </c>
      <c r="D1041" s="19" t="s">
        <v>3404</v>
      </c>
      <c r="E1041" s="19" t="s">
        <v>112</v>
      </c>
      <c r="F1041" s="19" t="s">
        <v>28</v>
      </c>
      <c r="G1041" s="19" t="s">
        <v>50</v>
      </c>
      <c r="H1041" s="19" t="s">
        <v>3405</v>
      </c>
      <c r="I1041" s="19" t="s">
        <v>3406</v>
      </c>
      <c r="J1041" s="27">
        <v>0.736192950503535</v>
      </c>
      <c r="K1041" s="19" t="s">
        <v>3407</v>
      </c>
      <c r="L1041" s="27">
        <v>0.0827181919858074</v>
      </c>
      <c r="M1041" s="19">
        <v>107.24</v>
      </c>
      <c r="N1041" s="27">
        <v>0.0827181919858074</v>
      </c>
      <c r="O1041" s="102">
        <v>107.241569</v>
      </c>
      <c r="P1041" s="103">
        <v>107.241569</v>
      </c>
      <c r="Q1041" s="105">
        <f t="shared" ref="Q1041:Q1104" si="110">M1041-O1041</f>
        <v>-0.00156900000000348</v>
      </c>
      <c r="R1041" s="27">
        <f t="shared" ref="R1041:R1104" si="111">P1041/I1041</f>
        <v>0.0827194022137375</v>
      </c>
      <c r="S1041" s="19" t="s">
        <v>168</v>
      </c>
      <c r="T1041" s="19" t="s">
        <v>33</v>
      </c>
      <c r="U1041" s="19" t="s">
        <v>168</v>
      </c>
      <c r="V1041" s="19" t="s">
        <v>112</v>
      </c>
      <c r="W1041" s="19"/>
      <c r="X1041" s="19"/>
      <c r="Y1041" s="19" t="s">
        <v>3355</v>
      </c>
      <c r="Z1041" s="106"/>
    </row>
    <row r="1042" ht="18" customHeight="1" spans="1:26">
      <c r="A1042" s="19">
        <v>1039</v>
      </c>
      <c r="B1042" s="20" t="s">
        <v>28</v>
      </c>
      <c r="C1042" s="20" t="s">
        <v>28</v>
      </c>
      <c r="D1042" s="19" t="s">
        <v>3408</v>
      </c>
      <c r="E1042" s="19" t="s">
        <v>77</v>
      </c>
      <c r="F1042" s="19" t="s">
        <v>28</v>
      </c>
      <c r="G1042" s="19" t="s">
        <v>50</v>
      </c>
      <c r="H1042" s="19" t="s">
        <v>3409</v>
      </c>
      <c r="I1042" s="19" t="s">
        <v>3410</v>
      </c>
      <c r="J1042" s="27">
        <v>0.630283087851248</v>
      </c>
      <c r="K1042" s="19" t="s">
        <v>3411</v>
      </c>
      <c r="L1042" s="27">
        <v>0.369956493044654</v>
      </c>
      <c r="M1042" s="19">
        <v>577.38</v>
      </c>
      <c r="N1042" s="27">
        <v>0.369956493044654</v>
      </c>
      <c r="O1042" s="102">
        <v>577.380111</v>
      </c>
      <c r="P1042" s="103">
        <v>577.380111</v>
      </c>
      <c r="Q1042" s="105">
        <f t="shared" si="110"/>
        <v>-0.000111000000060812</v>
      </c>
      <c r="R1042" s="27">
        <f t="shared" si="111"/>
        <v>0.369956564167954</v>
      </c>
      <c r="S1042" s="19" t="s">
        <v>936</v>
      </c>
      <c r="T1042" s="19" t="s">
        <v>33</v>
      </c>
      <c r="U1042" s="19" t="s">
        <v>936</v>
      </c>
      <c r="V1042" s="19" t="s">
        <v>77</v>
      </c>
      <c r="W1042" s="19"/>
      <c r="X1042" s="19"/>
      <c r="Y1042" s="19" t="s">
        <v>3355</v>
      </c>
      <c r="Z1042" s="106"/>
    </row>
    <row r="1043" ht="18" customHeight="1" spans="1:26">
      <c r="A1043" s="19">
        <v>1040</v>
      </c>
      <c r="B1043" s="20" t="s">
        <v>28</v>
      </c>
      <c r="C1043" s="20" t="s">
        <v>54</v>
      </c>
      <c r="D1043" s="19" t="s">
        <v>3412</v>
      </c>
      <c r="E1043" s="19" t="s">
        <v>331</v>
      </c>
      <c r="F1043" s="19" t="s">
        <v>28</v>
      </c>
      <c r="G1043" s="19" t="s">
        <v>3413</v>
      </c>
      <c r="H1043" s="19" t="s">
        <v>3414</v>
      </c>
      <c r="I1043" s="19" t="s">
        <v>3415</v>
      </c>
      <c r="J1043" s="27">
        <v>1.00703689615823</v>
      </c>
      <c r="K1043" s="19" t="s">
        <v>3416</v>
      </c>
      <c r="L1043" s="27">
        <v>0.220790296598124</v>
      </c>
      <c r="M1043" s="19">
        <v>233.44</v>
      </c>
      <c r="N1043" s="27">
        <v>0.221207239647494</v>
      </c>
      <c r="O1043" s="102">
        <v>233.448943</v>
      </c>
      <c r="P1043" s="104" t="s">
        <v>3416</v>
      </c>
      <c r="Q1043" s="105">
        <f t="shared" si="110"/>
        <v>-0.00894300000001635</v>
      </c>
      <c r="R1043" s="27">
        <f t="shared" si="111"/>
        <v>0.220790296598124</v>
      </c>
      <c r="S1043" s="19" t="s">
        <v>330</v>
      </c>
      <c r="T1043" s="19" t="s">
        <v>33</v>
      </c>
      <c r="U1043" s="19" t="s">
        <v>330</v>
      </c>
      <c r="V1043" s="19" t="s">
        <v>331</v>
      </c>
      <c r="W1043" s="19"/>
      <c r="X1043" s="19"/>
      <c r="Y1043" s="19" t="s">
        <v>3355</v>
      </c>
      <c r="Z1043" s="106" t="s">
        <v>258</v>
      </c>
    </row>
    <row r="1044" ht="18" customHeight="1" spans="1:26">
      <c r="A1044" s="19">
        <v>1041</v>
      </c>
      <c r="B1044" s="20" t="s">
        <v>28</v>
      </c>
      <c r="C1044" s="20" t="s">
        <v>28</v>
      </c>
      <c r="D1044" s="19" t="s">
        <v>3417</v>
      </c>
      <c r="E1044" s="19" t="s">
        <v>89</v>
      </c>
      <c r="F1044" s="19" t="s">
        <v>28</v>
      </c>
      <c r="G1044" s="19" t="s">
        <v>50</v>
      </c>
      <c r="H1044" s="19" t="s">
        <v>3418</v>
      </c>
      <c r="I1044" s="19" t="s">
        <v>3419</v>
      </c>
      <c r="J1044" s="27">
        <v>0.822896114748405</v>
      </c>
      <c r="K1044" s="19" t="s">
        <v>3420</v>
      </c>
      <c r="L1044" s="27">
        <v>0.29813363809819</v>
      </c>
      <c r="M1044" s="19">
        <v>307.82</v>
      </c>
      <c r="N1044" s="27">
        <v>0.29813363809819</v>
      </c>
      <c r="O1044" s="102">
        <v>307.824707</v>
      </c>
      <c r="P1044" s="103">
        <v>307.824707</v>
      </c>
      <c r="Q1044" s="105">
        <f t="shared" si="110"/>
        <v>-0.00470699999999624</v>
      </c>
      <c r="R1044" s="27">
        <f t="shared" si="111"/>
        <v>0.298138196980116</v>
      </c>
      <c r="S1044" s="19" t="s">
        <v>163</v>
      </c>
      <c r="T1044" s="19" t="s">
        <v>33</v>
      </c>
      <c r="U1044" s="19" t="s">
        <v>88</v>
      </c>
      <c r="V1044" s="19" t="s">
        <v>89</v>
      </c>
      <c r="W1044" s="19"/>
      <c r="X1044" s="19"/>
      <c r="Y1044" s="19" t="s">
        <v>3355</v>
      </c>
      <c r="Z1044" s="106"/>
    </row>
    <row r="1045" ht="18" customHeight="1" spans="1:26">
      <c r="A1045" s="19">
        <v>1042</v>
      </c>
      <c r="B1045" s="20" t="s">
        <v>28</v>
      </c>
      <c r="C1045" s="20" t="s">
        <v>28</v>
      </c>
      <c r="D1045" s="19" t="s">
        <v>3421</v>
      </c>
      <c r="E1045" s="19" t="s">
        <v>655</v>
      </c>
      <c r="F1045" s="19" t="s">
        <v>28</v>
      </c>
      <c r="G1045" s="19" t="s">
        <v>50</v>
      </c>
      <c r="H1045" s="19" t="s">
        <v>3422</v>
      </c>
      <c r="I1045" s="19" t="s">
        <v>3423</v>
      </c>
      <c r="J1045" s="27">
        <v>0.846891970264143</v>
      </c>
      <c r="K1045" s="19" t="s">
        <v>3424</v>
      </c>
      <c r="L1045" s="27">
        <v>0.349586069083643</v>
      </c>
      <c r="M1045" s="19">
        <v>122.4</v>
      </c>
      <c r="N1045" s="27">
        <v>0.34941478732515</v>
      </c>
      <c r="O1045" s="102">
        <v>122.43048</v>
      </c>
      <c r="P1045" s="103">
        <v>122.43048</v>
      </c>
      <c r="Q1045" s="105">
        <f t="shared" si="110"/>
        <v>-0.0304799999999972</v>
      </c>
      <c r="R1045" s="27">
        <f t="shared" si="111"/>
        <v>0.349501798458464</v>
      </c>
      <c r="S1045" s="19" t="s">
        <v>654</v>
      </c>
      <c r="T1045" s="19" t="s">
        <v>33</v>
      </c>
      <c r="U1045" s="19" t="s">
        <v>654</v>
      </c>
      <c r="V1045" s="19" t="s">
        <v>655</v>
      </c>
      <c r="W1045" s="19"/>
      <c r="X1045" s="19"/>
      <c r="Y1045" s="19" t="s">
        <v>3355</v>
      </c>
      <c r="Z1045" s="106"/>
    </row>
    <row r="1046" ht="18" customHeight="1" spans="1:26">
      <c r="A1046" s="19">
        <v>1043</v>
      </c>
      <c r="B1046" s="20" t="s">
        <v>28</v>
      </c>
      <c r="C1046" s="20" t="s">
        <v>28</v>
      </c>
      <c r="D1046" s="19" t="s">
        <v>3425</v>
      </c>
      <c r="E1046" s="19" t="s">
        <v>81</v>
      </c>
      <c r="F1046" s="19" t="s">
        <v>28</v>
      </c>
      <c r="G1046" s="19" t="s">
        <v>50</v>
      </c>
      <c r="H1046" s="19" t="s">
        <v>3426</v>
      </c>
      <c r="I1046" s="19" t="s">
        <v>3427</v>
      </c>
      <c r="J1046" s="27">
        <v>0.901128300569966</v>
      </c>
      <c r="K1046" s="19" t="s">
        <v>3428</v>
      </c>
      <c r="L1046" s="27">
        <v>0.309022679066732</v>
      </c>
      <c r="M1046" s="19">
        <v>151.52</v>
      </c>
      <c r="N1046" s="27">
        <v>0.309022679066732</v>
      </c>
      <c r="O1046" s="102">
        <v>151.520277</v>
      </c>
      <c r="P1046" s="103">
        <v>151.520277</v>
      </c>
      <c r="Q1046" s="105">
        <f t="shared" si="110"/>
        <v>-0.000276999999982763</v>
      </c>
      <c r="R1046" s="27">
        <f t="shared" si="111"/>
        <v>0.309023244003916</v>
      </c>
      <c r="S1046" s="19" t="s">
        <v>781</v>
      </c>
      <c r="T1046" s="19" t="s">
        <v>33</v>
      </c>
      <c r="U1046" s="19" t="s">
        <v>80</v>
      </c>
      <c r="V1046" s="19" t="s">
        <v>81</v>
      </c>
      <c r="W1046" s="19"/>
      <c r="X1046" s="19"/>
      <c r="Y1046" s="19" t="s">
        <v>3355</v>
      </c>
      <c r="Z1046" s="106"/>
    </row>
    <row r="1047" ht="18" customHeight="1" spans="1:26">
      <c r="A1047" s="19">
        <v>1044</v>
      </c>
      <c r="B1047" s="20" t="s">
        <v>28</v>
      </c>
      <c r="C1047" s="20" t="s">
        <v>54</v>
      </c>
      <c r="D1047" s="19" t="s">
        <v>3429</v>
      </c>
      <c r="E1047" s="19" t="s">
        <v>3430</v>
      </c>
      <c r="F1047" s="19" t="s">
        <v>28</v>
      </c>
      <c r="G1047" s="19" t="s">
        <v>50</v>
      </c>
      <c r="H1047" s="19" t="s">
        <v>3431</v>
      </c>
      <c r="I1047" s="19" t="s">
        <v>3432</v>
      </c>
      <c r="J1047" s="27">
        <v>0.7711494854352</v>
      </c>
      <c r="K1047" s="19" t="s">
        <v>3433</v>
      </c>
      <c r="L1047" s="27">
        <v>1.07018580526558</v>
      </c>
      <c r="M1047" s="19">
        <v>326.22</v>
      </c>
      <c r="N1047" s="27">
        <v>1.0709080165452</v>
      </c>
      <c r="O1047" s="102">
        <v>326.223264</v>
      </c>
      <c r="P1047" s="104" t="s">
        <v>3433</v>
      </c>
      <c r="Q1047" s="105">
        <f t="shared" si="110"/>
        <v>-0.00326399999994464</v>
      </c>
      <c r="R1047" s="27">
        <f t="shared" si="111"/>
        <v>1.07018580526558</v>
      </c>
      <c r="S1047" s="19" t="s">
        <v>183</v>
      </c>
      <c r="T1047" s="19" t="s">
        <v>33</v>
      </c>
      <c r="U1047" s="19" t="s">
        <v>3434</v>
      </c>
      <c r="V1047" s="19" t="s">
        <v>3430</v>
      </c>
      <c r="W1047" s="19"/>
      <c r="X1047" s="19"/>
      <c r="Y1047" s="19" t="s">
        <v>3355</v>
      </c>
      <c r="Z1047" s="106" t="s">
        <v>258</v>
      </c>
    </row>
    <row r="1048" ht="18" customHeight="1" spans="1:26">
      <c r="A1048" s="19">
        <v>1045</v>
      </c>
      <c r="B1048" s="20" t="s">
        <v>28</v>
      </c>
      <c r="C1048" s="20" t="s">
        <v>28</v>
      </c>
      <c r="D1048" s="19" t="s">
        <v>3435</v>
      </c>
      <c r="E1048" s="19" t="s">
        <v>112</v>
      </c>
      <c r="F1048" s="19" t="s">
        <v>28</v>
      </c>
      <c r="G1048" s="19" t="s">
        <v>50</v>
      </c>
      <c r="H1048" s="19" t="s">
        <v>3436</v>
      </c>
      <c r="I1048" s="19" t="s">
        <v>3437</v>
      </c>
      <c r="J1048" s="27">
        <v>0.202701525054466</v>
      </c>
      <c r="K1048" s="19" t="s">
        <v>3438</v>
      </c>
      <c r="L1048" s="27">
        <v>0.413556988624013</v>
      </c>
      <c r="M1048" s="19">
        <v>114.15</v>
      </c>
      <c r="N1048" s="27">
        <v>0.413556988624013</v>
      </c>
      <c r="O1048" s="102">
        <v>114.147777</v>
      </c>
      <c r="P1048" s="103">
        <v>114.147777</v>
      </c>
      <c r="Q1048" s="105">
        <f t="shared" si="110"/>
        <v>0.00222300000000075</v>
      </c>
      <c r="R1048" s="27">
        <f t="shared" si="111"/>
        <v>0.413548934859793</v>
      </c>
      <c r="S1048" s="19" t="s">
        <v>163</v>
      </c>
      <c r="T1048" s="19" t="s">
        <v>33</v>
      </c>
      <c r="U1048" s="19" t="s">
        <v>168</v>
      </c>
      <c r="V1048" s="19" t="s">
        <v>112</v>
      </c>
      <c r="W1048" s="19"/>
      <c r="X1048" s="19"/>
      <c r="Y1048" s="19" t="s">
        <v>3355</v>
      </c>
      <c r="Z1048" s="106"/>
    </row>
    <row r="1049" ht="18" customHeight="1" spans="1:26">
      <c r="A1049" s="19">
        <v>1046</v>
      </c>
      <c r="B1049" s="20" t="s">
        <v>28</v>
      </c>
      <c r="C1049" s="20" t="s">
        <v>28</v>
      </c>
      <c r="D1049" s="19" t="s">
        <v>3439</v>
      </c>
      <c r="E1049" s="19" t="s">
        <v>589</v>
      </c>
      <c r="F1049" s="19" t="s">
        <v>28</v>
      </c>
      <c r="G1049" s="19" t="s">
        <v>50</v>
      </c>
      <c r="H1049" s="19" t="s">
        <v>3440</v>
      </c>
      <c r="I1049" s="19" t="s">
        <v>3441</v>
      </c>
      <c r="J1049" s="27">
        <v>0.255230125523012</v>
      </c>
      <c r="K1049" s="19" t="s">
        <v>3442</v>
      </c>
      <c r="L1049" s="27">
        <v>51.98</v>
      </c>
      <c r="M1049" s="19">
        <v>311.88</v>
      </c>
      <c r="N1049" s="27">
        <v>51.98</v>
      </c>
      <c r="O1049" s="102">
        <v>311.878738</v>
      </c>
      <c r="P1049" s="103">
        <v>311.878738</v>
      </c>
      <c r="Q1049" s="105">
        <f t="shared" si="110"/>
        <v>0.00126199999999699</v>
      </c>
      <c r="R1049" s="27">
        <f t="shared" si="111"/>
        <v>51.9797896666667</v>
      </c>
      <c r="S1049" s="19" t="s">
        <v>171</v>
      </c>
      <c r="T1049" s="19" t="s">
        <v>33</v>
      </c>
      <c r="U1049" s="19" t="s">
        <v>588</v>
      </c>
      <c r="V1049" s="19" t="s">
        <v>589</v>
      </c>
      <c r="W1049" s="19"/>
      <c r="X1049" s="19"/>
      <c r="Y1049" s="19" t="s">
        <v>3355</v>
      </c>
      <c r="Z1049" s="106"/>
    </row>
    <row r="1050" ht="18" customHeight="1" spans="1:26">
      <c r="A1050" s="19">
        <v>1047</v>
      </c>
      <c r="B1050" s="20" t="s">
        <v>28</v>
      </c>
      <c r="C1050" s="20" t="s">
        <v>28</v>
      </c>
      <c r="D1050" s="19" t="s">
        <v>3443</v>
      </c>
      <c r="E1050" s="19" t="s">
        <v>475</v>
      </c>
      <c r="F1050" s="19" t="s">
        <v>28</v>
      </c>
      <c r="G1050" s="19" t="s">
        <v>31</v>
      </c>
      <c r="H1050" s="19" t="s">
        <v>3444</v>
      </c>
      <c r="I1050" s="19" t="s">
        <v>3445</v>
      </c>
      <c r="J1050" s="27">
        <v>0.250937620883591</v>
      </c>
      <c r="K1050" s="19" t="s">
        <v>3446</v>
      </c>
      <c r="L1050" s="27">
        <v>0.108206473184981</v>
      </c>
      <c r="M1050" s="19">
        <v>2298.97</v>
      </c>
      <c r="N1050" s="27">
        <v>0.105274857556771</v>
      </c>
      <c r="O1050" s="102">
        <v>2298.965027</v>
      </c>
      <c r="P1050" s="103">
        <v>2298.965027</v>
      </c>
      <c r="Q1050" s="105">
        <f t="shared" si="110"/>
        <v>0.00497299999960887</v>
      </c>
      <c r="R1050" s="27">
        <f t="shared" si="111"/>
        <v>0.10527462983224</v>
      </c>
      <c r="S1050" s="22" t="s">
        <v>3447</v>
      </c>
      <c r="T1050" s="19" t="s">
        <v>33</v>
      </c>
      <c r="U1050" s="19" t="s">
        <v>474</v>
      </c>
      <c r="V1050" s="19" t="s">
        <v>475</v>
      </c>
      <c r="W1050" s="19"/>
      <c r="X1050" s="19"/>
      <c r="Y1050" s="19" t="s">
        <v>3355</v>
      </c>
      <c r="Z1050" s="106"/>
    </row>
    <row r="1051" ht="18" customHeight="1" spans="1:26">
      <c r="A1051" s="19">
        <v>1048</v>
      </c>
      <c r="B1051" s="20" t="s">
        <v>28</v>
      </c>
      <c r="C1051" s="20" t="s">
        <v>28</v>
      </c>
      <c r="D1051" s="19" t="s">
        <v>3448</v>
      </c>
      <c r="E1051" s="19" t="s">
        <v>331</v>
      </c>
      <c r="F1051" s="19" t="s">
        <v>28</v>
      </c>
      <c r="G1051" s="19" t="s">
        <v>50</v>
      </c>
      <c r="H1051" s="19" t="s">
        <v>3449</v>
      </c>
      <c r="I1051" s="19" t="s">
        <v>3450</v>
      </c>
      <c r="J1051" s="27">
        <v>1.25461804610958</v>
      </c>
      <c r="K1051" s="19" t="s">
        <v>3451</v>
      </c>
      <c r="L1051" s="27">
        <v>0.0524619918222512</v>
      </c>
      <c r="M1051" s="19">
        <v>308.7</v>
      </c>
      <c r="N1051" s="27">
        <v>0.0524619918222512</v>
      </c>
      <c r="O1051" s="102">
        <v>308.697776</v>
      </c>
      <c r="P1051" s="103">
        <v>308.697776</v>
      </c>
      <c r="Q1051" s="105">
        <f t="shared" si="110"/>
        <v>0.00222400000001244</v>
      </c>
      <c r="R1051" s="27">
        <f t="shared" si="111"/>
        <v>0.052461613864785</v>
      </c>
      <c r="S1051" s="19" t="s">
        <v>330</v>
      </c>
      <c r="T1051" s="19" t="s">
        <v>33</v>
      </c>
      <c r="U1051" s="19" t="s">
        <v>330</v>
      </c>
      <c r="V1051" s="19" t="s">
        <v>331</v>
      </c>
      <c r="W1051" s="19"/>
      <c r="X1051" s="19"/>
      <c r="Y1051" s="19" t="s">
        <v>3355</v>
      </c>
      <c r="Z1051" s="106"/>
    </row>
    <row r="1052" ht="18" customHeight="1" spans="1:26">
      <c r="A1052" s="19">
        <v>1049</v>
      </c>
      <c r="B1052" s="20" t="s">
        <v>28</v>
      </c>
      <c r="C1052" s="20" t="s">
        <v>28</v>
      </c>
      <c r="D1052" s="19" t="s">
        <v>3452</v>
      </c>
      <c r="E1052" s="19" t="s">
        <v>52</v>
      </c>
      <c r="F1052" s="19" t="s">
        <v>28</v>
      </c>
      <c r="G1052" s="19" t="s">
        <v>626</v>
      </c>
      <c r="H1052" s="19" t="s">
        <v>3453</v>
      </c>
      <c r="I1052" s="19" t="s">
        <v>3454</v>
      </c>
      <c r="J1052" s="27">
        <v>1.30287782638517</v>
      </c>
      <c r="K1052" s="19" t="s">
        <v>3455</v>
      </c>
      <c r="L1052" s="27">
        <v>0.101900402205498</v>
      </c>
      <c r="M1052" s="19">
        <v>814.28</v>
      </c>
      <c r="N1052" s="27">
        <v>0.101900402205498</v>
      </c>
      <c r="O1052" s="102">
        <v>814.278832</v>
      </c>
      <c r="P1052" s="103">
        <v>814.278832</v>
      </c>
      <c r="Q1052" s="105">
        <f t="shared" si="110"/>
        <v>0.00116800000000694</v>
      </c>
      <c r="R1052" s="27">
        <f t="shared" si="111"/>
        <v>0.101900256039965</v>
      </c>
      <c r="S1052" s="19" t="s">
        <v>404</v>
      </c>
      <c r="T1052" s="19" t="s">
        <v>33</v>
      </c>
      <c r="U1052" s="19" t="s">
        <v>73</v>
      </c>
      <c r="V1052" s="19" t="s">
        <v>52</v>
      </c>
      <c r="W1052" s="19"/>
      <c r="X1052" s="19"/>
      <c r="Y1052" s="19" t="s">
        <v>3355</v>
      </c>
      <c r="Z1052" s="106"/>
    </row>
    <row r="1053" ht="18" customHeight="1" spans="1:26">
      <c r="A1053" s="19">
        <v>1050</v>
      </c>
      <c r="B1053" s="20" t="s">
        <v>28</v>
      </c>
      <c r="C1053" s="20" t="s">
        <v>28</v>
      </c>
      <c r="D1053" s="19" t="s">
        <v>3456</v>
      </c>
      <c r="E1053" s="19" t="s">
        <v>253</v>
      </c>
      <c r="F1053" s="19" t="s">
        <v>28</v>
      </c>
      <c r="G1053" s="19" t="s">
        <v>50</v>
      </c>
      <c r="H1053" s="19" t="s">
        <v>3457</v>
      </c>
      <c r="I1053" s="19" t="s">
        <v>3458</v>
      </c>
      <c r="J1053" s="27">
        <v>0.71186137436394</v>
      </c>
      <c r="K1053" s="19" t="s">
        <v>3459</v>
      </c>
      <c r="L1053" s="27">
        <v>0.232009086521762</v>
      </c>
      <c r="M1053" s="19">
        <v>1443.19</v>
      </c>
      <c r="N1053" s="27">
        <v>0.221812877900632</v>
      </c>
      <c r="O1053" s="102">
        <v>1443.187553</v>
      </c>
      <c r="P1053" s="103">
        <v>1443.187553</v>
      </c>
      <c r="Q1053" s="105">
        <f t="shared" si="110"/>
        <v>0.00244700000007469</v>
      </c>
      <c r="R1053" s="27">
        <f t="shared" si="111"/>
        <v>0.221812501805931</v>
      </c>
      <c r="S1053" s="19" t="s">
        <v>188</v>
      </c>
      <c r="T1053" s="19" t="s">
        <v>33</v>
      </c>
      <c r="U1053" s="19" t="s">
        <v>188</v>
      </c>
      <c r="V1053" s="19" t="s">
        <v>253</v>
      </c>
      <c r="W1053" s="19"/>
      <c r="X1053" s="19"/>
      <c r="Y1053" s="19" t="s">
        <v>3355</v>
      </c>
      <c r="Z1053" s="106"/>
    </row>
    <row r="1054" ht="18" customHeight="1" spans="1:26">
      <c r="A1054" s="19">
        <v>1051</v>
      </c>
      <c r="B1054" s="20" t="s">
        <v>28</v>
      </c>
      <c r="C1054" s="20" t="s">
        <v>28</v>
      </c>
      <c r="D1054" s="19" t="s">
        <v>3460</v>
      </c>
      <c r="E1054" s="19" t="s">
        <v>1836</v>
      </c>
      <c r="F1054" s="19" t="s">
        <v>28</v>
      </c>
      <c r="G1054" s="19" t="s">
        <v>2797</v>
      </c>
      <c r="H1054" s="19" t="s">
        <v>3461</v>
      </c>
      <c r="I1054" s="19" t="s">
        <v>3462</v>
      </c>
      <c r="J1054" s="27">
        <v>0.429914909393838</v>
      </c>
      <c r="K1054" s="19" t="s">
        <v>3463</v>
      </c>
      <c r="L1054" s="27">
        <v>0.132113286329161</v>
      </c>
      <c r="M1054" s="19">
        <v>4127.19</v>
      </c>
      <c r="N1054" s="27">
        <v>0.132113286329161</v>
      </c>
      <c r="O1054" s="102">
        <v>4127.189138</v>
      </c>
      <c r="P1054" s="103">
        <v>4127.189138</v>
      </c>
      <c r="Q1054" s="105">
        <f t="shared" si="110"/>
        <v>0.000861999999870022</v>
      </c>
      <c r="R1054" s="27">
        <f t="shared" si="111"/>
        <v>0.132113258736137</v>
      </c>
      <c r="S1054" s="19" t="s">
        <v>1835</v>
      </c>
      <c r="T1054" s="19" t="s">
        <v>33</v>
      </c>
      <c r="U1054" s="19" t="s">
        <v>1835</v>
      </c>
      <c r="V1054" s="19" t="s">
        <v>1836</v>
      </c>
      <c r="W1054" s="19"/>
      <c r="X1054" s="19"/>
      <c r="Y1054" s="19" t="s">
        <v>3355</v>
      </c>
      <c r="Z1054" s="106"/>
    </row>
    <row r="1055" ht="18" customHeight="1" spans="1:26">
      <c r="A1055" s="19">
        <v>1052</v>
      </c>
      <c r="B1055" s="20" t="s">
        <v>28</v>
      </c>
      <c r="C1055" s="20" t="s">
        <v>28</v>
      </c>
      <c r="D1055" s="19" t="s">
        <v>3464</v>
      </c>
      <c r="E1055" s="19" t="s">
        <v>388</v>
      </c>
      <c r="F1055" s="19" t="s">
        <v>28</v>
      </c>
      <c r="G1055" s="19" t="s">
        <v>760</v>
      </c>
      <c r="H1055" s="19" t="s">
        <v>3465</v>
      </c>
      <c r="I1055" s="19" t="s">
        <v>3466</v>
      </c>
      <c r="J1055" s="27">
        <v>0.509710832973673</v>
      </c>
      <c r="K1055" s="19" t="s">
        <v>3467</v>
      </c>
      <c r="L1055" s="27">
        <v>0.192309891366495</v>
      </c>
      <c r="M1055" s="19">
        <v>672.7</v>
      </c>
      <c r="N1055" s="27">
        <v>0.192309891366495</v>
      </c>
      <c r="O1055" s="102">
        <v>672.705772</v>
      </c>
      <c r="P1055" s="103">
        <v>672.705772</v>
      </c>
      <c r="Q1055" s="105">
        <f t="shared" si="110"/>
        <v>-0.00577199999997902</v>
      </c>
      <c r="R1055" s="27">
        <f t="shared" si="111"/>
        <v>0.192311541452258</v>
      </c>
      <c r="S1055" s="19" t="s">
        <v>387</v>
      </c>
      <c r="T1055" s="19" t="s">
        <v>33</v>
      </c>
      <c r="U1055" s="19" t="s">
        <v>3468</v>
      </c>
      <c r="V1055" s="19" t="s">
        <v>388</v>
      </c>
      <c r="W1055" s="19"/>
      <c r="X1055" s="19"/>
      <c r="Y1055" s="19" t="s">
        <v>3355</v>
      </c>
      <c r="Z1055" s="106"/>
    </row>
    <row r="1056" ht="18" customHeight="1" spans="1:26">
      <c r="A1056" s="19">
        <v>1053</v>
      </c>
      <c r="B1056" s="20" t="s">
        <v>28</v>
      </c>
      <c r="C1056" s="20" t="s">
        <v>28</v>
      </c>
      <c r="D1056" s="19" t="s">
        <v>3469</v>
      </c>
      <c r="E1056" s="19" t="s">
        <v>52</v>
      </c>
      <c r="F1056" s="19" t="s">
        <v>28</v>
      </c>
      <c r="G1056" s="19" t="s">
        <v>760</v>
      </c>
      <c r="H1056" s="19" t="s">
        <v>3470</v>
      </c>
      <c r="I1056" s="19" t="s">
        <v>3471</v>
      </c>
      <c r="J1056" s="27">
        <v>0.253763722391577</v>
      </c>
      <c r="K1056" s="19" t="s">
        <v>3472</v>
      </c>
      <c r="L1056" s="27">
        <v>0.227520883054893</v>
      </c>
      <c r="M1056" s="19">
        <v>152.53</v>
      </c>
      <c r="N1056" s="27">
        <v>0.227520883054893</v>
      </c>
      <c r="O1056" s="102">
        <v>152.528342</v>
      </c>
      <c r="P1056" s="103">
        <v>152.528342</v>
      </c>
      <c r="Q1056" s="105">
        <f t="shared" si="110"/>
        <v>0.00165799999999194</v>
      </c>
      <c r="R1056" s="27">
        <f t="shared" si="111"/>
        <v>0.227518409904535</v>
      </c>
      <c r="S1056" s="19" t="s">
        <v>73</v>
      </c>
      <c r="T1056" s="19" t="s">
        <v>33</v>
      </c>
      <c r="U1056" s="19" t="s">
        <v>73</v>
      </c>
      <c r="V1056" s="19" t="s">
        <v>52</v>
      </c>
      <c r="W1056" s="19"/>
      <c r="X1056" s="19"/>
      <c r="Y1056" s="19" t="s">
        <v>3355</v>
      </c>
      <c r="Z1056" s="106"/>
    </row>
    <row r="1057" ht="18" customHeight="1" spans="1:26">
      <c r="A1057" s="19">
        <v>1054</v>
      </c>
      <c r="B1057" s="20" t="s">
        <v>28</v>
      </c>
      <c r="C1057" s="20" t="s">
        <v>28</v>
      </c>
      <c r="D1057" s="19" t="s">
        <v>3473</v>
      </c>
      <c r="E1057" s="19" t="s">
        <v>1328</v>
      </c>
      <c r="F1057" s="19" t="s">
        <v>28</v>
      </c>
      <c r="G1057" s="19" t="s">
        <v>50</v>
      </c>
      <c r="H1057" s="19" t="s">
        <v>3474</v>
      </c>
      <c r="I1057" s="19" t="s">
        <v>3475</v>
      </c>
      <c r="J1057" s="27">
        <v>11.397659121687</v>
      </c>
      <c r="K1057" s="19" t="s">
        <v>3476</v>
      </c>
      <c r="L1057" s="27">
        <v>0.315237151528865</v>
      </c>
      <c r="M1057" s="19">
        <v>401.36</v>
      </c>
      <c r="N1057" s="27">
        <v>0.313153931979371</v>
      </c>
      <c r="O1057" s="102">
        <v>401.356317</v>
      </c>
      <c r="P1057" s="103">
        <v>401.356317</v>
      </c>
      <c r="Q1057" s="105">
        <f t="shared" si="110"/>
        <v>0.00368300000002364</v>
      </c>
      <c r="R1057" s="27">
        <f t="shared" si="111"/>
        <v>0.313151058384764</v>
      </c>
      <c r="S1057" s="19" t="s">
        <v>1327</v>
      </c>
      <c r="T1057" s="19" t="s">
        <v>33</v>
      </c>
      <c r="U1057" s="19" t="s">
        <v>1327</v>
      </c>
      <c r="V1057" s="19" t="s">
        <v>1328</v>
      </c>
      <c r="W1057" s="19"/>
      <c r="X1057" s="19"/>
      <c r="Y1057" s="19" t="s">
        <v>3355</v>
      </c>
      <c r="Z1057" s="106"/>
    </row>
    <row r="1058" ht="18" customHeight="1" spans="1:26">
      <c r="A1058" s="19">
        <v>1055</v>
      </c>
      <c r="B1058" s="20" t="s">
        <v>28</v>
      </c>
      <c r="C1058" s="20" t="s">
        <v>28</v>
      </c>
      <c r="D1058" s="19" t="s">
        <v>3477</v>
      </c>
      <c r="E1058" s="19" t="s">
        <v>136</v>
      </c>
      <c r="F1058" s="19" t="s">
        <v>28</v>
      </c>
      <c r="G1058" s="19" t="s">
        <v>3478</v>
      </c>
      <c r="H1058" s="19" t="s">
        <v>3479</v>
      </c>
      <c r="I1058" s="19" t="s">
        <v>3480</v>
      </c>
      <c r="J1058" s="27">
        <v>0.668684661272222</v>
      </c>
      <c r="K1058" s="19" t="s">
        <v>3481</v>
      </c>
      <c r="L1058" s="27">
        <v>0.0956021591009645</v>
      </c>
      <c r="M1058" s="19">
        <v>108.04</v>
      </c>
      <c r="N1058" s="27">
        <v>0.0956021591009645</v>
      </c>
      <c r="O1058" s="102">
        <v>108.041782</v>
      </c>
      <c r="P1058" s="103">
        <v>108.041782</v>
      </c>
      <c r="Q1058" s="105">
        <f t="shared" si="110"/>
        <v>-0.00178199999999151</v>
      </c>
      <c r="R1058" s="27">
        <f t="shared" si="111"/>
        <v>0.0956037359525706</v>
      </c>
      <c r="S1058" s="19" t="s">
        <v>171</v>
      </c>
      <c r="T1058" s="19" t="s">
        <v>33</v>
      </c>
      <c r="U1058" s="19" t="s">
        <v>171</v>
      </c>
      <c r="V1058" s="19" t="s">
        <v>136</v>
      </c>
      <c r="W1058" s="19"/>
      <c r="X1058" s="19"/>
      <c r="Y1058" s="19" t="s">
        <v>3355</v>
      </c>
      <c r="Z1058" s="106"/>
    </row>
    <row r="1059" ht="18" customHeight="1" spans="1:26">
      <c r="A1059" s="19">
        <v>1056</v>
      </c>
      <c r="B1059" s="20" t="s">
        <v>28</v>
      </c>
      <c r="C1059" s="20" t="s">
        <v>28</v>
      </c>
      <c r="D1059" s="19" t="s">
        <v>3482</v>
      </c>
      <c r="E1059" s="19" t="s">
        <v>222</v>
      </c>
      <c r="F1059" s="19" t="s">
        <v>28</v>
      </c>
      <c r="G1059" s="19" t="s">
        <v>744</v>
      </c>
      <c r="H1059" s="19" t="s">
        <v>3483</v>
      </c>
      <c r="I1059" s="19" t="s">
        <v>3484</v>
      </c>
      <c r="J1059" s="27">
        <v>0.801956993493325</v>
      </c>
      <c r="K1059" s="19" t="s">
        <v>3485</v>
      </c>
      <c r="L1059" s="27">
        <v>0.673595450534366</v>
      </c>
      <c r="M1059" s="19">
        <v>1367.11</v>
      </c>
      <c r="N1059" s="27">
        <v>0.670217668398863</v>
      </c>
      <c r="O1059" s="102">
        <v>1367.105166</v>
      </c>
      <c r="P1059" s="103">
        <v>1367.105166</v>
      </c>
      <c r="Q1059" s="105">
        <f t="shared" si="110"/>
        <v>0.00483399999984613</v>
      </c>
      <c r="R1059" s="27">
        <f t="shared" si="111"/>
        <v>0.670215298558682</v>
      </c>
      <c r="S1059" s="19" t="s">
        <v>221</v>
      </c>
      <c r="T1059" s="19" t="s">
        <v>33</v>
      </c>
      <c r="U1059" s="19" t="s">
        <v>221</v>
      </c>
      <c r="V1059" s="19" t="s">
        <v>222</v>
      </c>
      <c r="W1059" s="19"/>
      <c r="X1059" s="19"/>
      <c r="Y1059" s="19" t="s">
        <v>3355</v>
      </c>
      <c r="Z1059" s="106"/>
    </row>
    <row r="1060" ht="18" customHeight="1" spans="1:26">
      <c r="A1060" s="19">
        <v>1057</v>
      </c>
      <c r="B1060" s="20" t="s">
        <v>28</v>
      </c>
      <c r="C1060" s="20" t="s">
        <v>28</v>
      </c>
      <c r="D1060" s="19" t="s">
        <v>3486</v>
      </c>
      <c r="E1060" s="19" t="s">
        <v>3487</v>
      </c>
      <c r="F1060" s="19" t="s">
        <v>28</v>
      </c>
      <c r="G1060" s="19" t="s">
        <v>1159</v>
      </c>
      <c r="H1060" s="19" t="s">
        <v>3488</v>
      </c>
      <c r="I1060" s="19" t="s">
        <v>3489</v>
      </c>
      <c r="J1060" s="27">
        <v>1.18369989502123</v>
      </c>
      <c r="K1060" s="19" t="s">
        <v>3490</v>
      </c>
      <c r="L1060" s="27">
        <v>0.108547534261358</v>
      </c>
      <c r="M1060" s="19">
        <v>2984.79</v>
      </c>
      <c r="N1060" s="27">
        <v>0.0805220135966332</v>
      </c>
      <c r="O1060" s="102">
        <v>2984.794237</v>
      </c>
      <c r="P1060" s="103">
        <v>2984.794237</v>
      </c>
      <c r="Q1060" s="105">
        <f t="shared" si="110"/>
        <v>-0.00423700000010285</v>
      </c>
      <c r="R1060" s="27">
        <f t="shared" si="111"/>
        <v>0.0805221279000755</v>
      </c>
      <c r="S1060" s="19" t="s">
        <v>93</v>
      </c>
      <c r="T1060" s="19" t="s">
        <v>33</v>
      </c>
      <c r="U1060" s="19" t="s">
        <v>3491</v>
      </c>
      <c r="V1060" s="19" t="s">
        <v>3487</v>
      </c>
      <c r="W1060" s="19"/>
      <c r="X1060" s="19"/>
      <c r="Y1060" s="19" t="s">
        <v>3355</v>
      </c>
      <c r="Z1060" s="106"/>
    </row>
    <row r="1061" ht="18" customHeight="1" spans="1:26">
      <c r="A1061" s="19">
        <v>1058</v>
      </c>
      <c r="B1061" s="20" t="s">
        <v>28</v>
      </c>
      <c r="C1061" s="20" t="s">
        <v>28</v>
      </c>
      <c r="D1061" s="19" t="s">
        <v>3492</v>
      </c>
      <c r="E1061" s="19" t="s">
        <v>549</v>
      </c>
      <c r="F1061" s="19" t="s">
        <v>28</v>
      </c>
      <c r="G1061" s="19" t="s">
        <v>3493</v>
      </c>
      <c r="H1061" s="19" t="s">
        <v>3494</v>
      </c>
      <c r="I1061" s="19" t="s">
        <v>3495</v>
      </c>
      <c r="J1061" s="27">
        <v>3.43066110700114</v>
      </c>
      <c r="K1061" s="19" t="s">
        <v>3496</v>
      </c>
      <c r="L1061" s="27">
        <v>1.84126321541602</v>
      </c>
      <c r="M1061" s="19">
        <v>1721.03</v>
      </c>
      <c r="N1061" s="27">
        <v>1.30619540221161</v>
      </c>
      <c r="O1061" s="102">
        <v>1721.036158</v>
      </c>
      <c r="P1061" s="103">
        <v>1721.036158</v>
      </c>
      <c r="Q1061" s="105">
        <f t="shared" si="110"/>
        <v>-0.00615799999991395</v>
      </c>
      <c r="R1061" s="27">
        <f t="shared" si="111"/>
        <v>1.30620007589614</v>
      </c>
      <c r="S1061" s="19" t="s">
        <v>548</v>
      </c>
      <c r="T1061" s="19" t="s">
        <v>33</v>
      </c>
      <c r="U1061" s="19" t="s">
        <v>548</v>
      </c>
      <c r="V1061" s="19" t="s">
        <v>549</v>
      </c>
      <c r="W1061" s="19"/>
      <c r="X1061" s="19"/>
      <c r="Y1061" s="19" t="s">
        <v>3355</v>
      </c>
      <c r="Z1061" s="106"/>
    </row>
    <row r="1062" ht="18" customHeight="1" spans="1:26">
      <c r="A1062" s="19">
        <v>1059</v>
      </c>
      <c r="B1062" s="20" t="s">
        <v>28</v>
      </c>
      <c r="C1062" s="20" t="s">
        <v>28</v>
      </c>
      <c r="D1062" s="19" t="s">
        <v>3497</v>
      </c>
      <c r="E1062" s="19" t="s">
        <v>94</v>
      </c>
      <c r="F1062" s="19" t="s">
        <v>28</v>
      </c>
      <c r="G1062" s="19" t="s">
        <v>770</v>
      </c>
      <c r="H1062" s="19" t="s">
        <v>3498</v>
      </c>
      <c r="I1062" s="19" t="s">
        <v>3499</v>
      </c>
      <c r="J1062" s="27">
        <v>1.60955335938098</v>
      </c>
      <c r="K1062" s="19" t="s">
        <v>3500</v>
      </c>
      <c r="L1062" s="27">
        <v>0.54605504587156</v>
      </c>
      <c r="M1062" s="19">
        <v>372</v>
      </c>
      <c r="N1062" s="27">
        <v>0.54605504587156</v>
      </c>
      <c r="O1062" s="102">
        <v>372.007928</v>
      </c>
      <c r="P1062" s="103">
        <v>372.007928</v>
      </c>
      <c r="Q1062" s="105">
        <f t="shared" si="110"/>
        <v>-0.00792799999999261</v>
      </c>
      <c r="R1062" s="27">
        <f t="shared" si="111"/>
        <v>0.546066683302752</v>
      </c>
      <c r="S1062" s="19" t="s">
        <v>93</v>
      </c>
      <c r="T1062" s="19" t="s">
        <v>33</v>
      </c>
      <c r="U1062" s="19" t="s">
        <v>93</v>
      </c>
      <c r="V1062" s="19" t="s">
        <v>94</v>
      </c>
      <c r="W1062" s="19"/>
      <c r="X1062" s="19"/>
      <c r="Y1062" s="19" t="s">
        <v>3355</v>
      </c>
      <c r="Z1062" s="106"/>
    </row>
    <row r="1063" ht="18" customHeight="1" spans="1:26">
      <c r="A1063" s="19">
        <v>1060</v>
      </c>
      <c r="B1063" s="20" t="s">
        <v>28</v>
      </c>
      <c r="C1063" s="20" t="s">
        <v>28</v>
      </c>
      <c r="D1063" s="19" t="s">
        <v>3501</v>
      </c>
      <c r="E1063" s="19" t="s">
        <v>499</v>
      </c>
      <c r="F1063" s="19" t="s">
        <v>28</v>
      </c>
      <c r="G1063" s="19" t="s">
        <v>84</v>
      </c>
      <c r="H1063" s="19" t="s">
        <v>3502</v>
      </c>
      <c r="I1063" s="19" t="s">
        <v>3503</v>
      </c>
      <c r="J1063" s="27">
        <v>0.2138784380623</v>
      </c>
      <c r="K1063" s="19" t="s">
        <v>3504</v>
      </c>
      <c r="L1063" s="27">
        <v>0.231733258896343</v>
      </c>
      <c r="M1063" s="19">
        <v>228.15</v>
      </c>
      <c r="N1063" s="27">
        <v>0.219605163103637</v>
      </c>
      <c r="O1063" s="102">
        <v>228.152303</v>
      </c>
      <c r="P1063" s="103">
        <v>228.152303</v>
      </c>
      <c r="Q1063" s="105">
        <f t="shared" si="110"/>
        <v>-0.00230299999998351</v>
      </c>
      <c r="R1063" s="27">
        <f t="shared" si="111"/>
        <v>0.219607379850035</v>
      </c>
      <c r="S1063" s="19" t="s">
        <v>498</v>
      </c>
      <c r="T1063" s="19" t="s">
        <v>33</v>
      </c>
      <c r="U1063" s="19" t="s">
        <v>498</v>
      </c>
      <c r="V1063" s="19" t="s">
        <v>499</v>
      </c>
      <c r="W1063" s="19"/>
      <c r="X1063" s="19"/>
      <c r="Y1063" s="19" t="s">
        <v>3355</v>
      </c>
      <c r="Z1063" s="106"/>
    </row>
    <row r="1064" ht="18" customHeight="1" spans="1:26">
      <c r="A1064" s="19">
        <v>1061</v>
      </c>
      <c r="B1064" s="20" t="s">
        <v>28</v>
      </c>
      <c r="C1064" s="20" t="s">
        <v>28</v>
      </c>
      <c r="D1064" s="19" t="s">
        <v>3505</v>
      </c>
      <c r="E1064" s="19" t="s">
        <v>2751</v>
      </c>
      <c r="F1064" s="19" t="s">
        <v>28</v>
      </c>
      <c r="G1064" s="19" t="s">
        <v>195</v>
      </c>
      <c r="H1064" s="19" t="s">
        <v>3506</v>
      </c>
      <c r="I1064" s="19" t="s">
        <v>3507</v>
      </c>
      <c r="J1064" s="27">
        <v>0.209810656795054</v>
      </c>
      <c r="K1064" s="19" t="s">
        <v>3508</v>
      </c>
      <c r="L1064" s="27">
        <v>0.333333878035249</v>
      </c>
      <c r="M1064" s="19">
        <v>3514.6</v>
      </c>
      <c r="N1064" s="27">
        <v>0.287161403075877</v>
      </c>
      <c r="O1064" s="102">
        <v>3514.607101</v>
      </c>
      <c r="P1064" s="103">
        <v>3514.607101</v>
      </c>
      <c r="Q1064" s="105">
        <f t="shared" si="110"/>
        <v>-0.00710100000014791</v>
      </c>
      <c r="R1064" s="27">
        <f t="shared" si="111"/>
        <v>0.287161983265123</v>
      </c>
      <c r="S1064" s="19" t="s">
        <v>2909</v>
      </c>
      <c r="T1064" s="19" t="s">
        <v>33</v>
      </c>
      <c r="U1064" s="19" t="s">
        <v>362</v>
      </c>
      <c r="V1064" s="19" t="s">
        <v>2751</v>
      </c>
      <c r="W1064" s="19"/>
      <c r="X1064" s="19"/>
      <c r="Y1064" s="19" t="s">
        <v>3355</v>
      </c>
      <c r="Z1064" s="106"/>
    </row>
    <row r="1065" ht="18" customHeight="1" spans="1:26">
      <c r="A1065" s="19">
        <v>1062</v>
      </c>
      <c r="B1065" s="20" t="s">
        <v>28</v>
      </c>
      <c r="C1065" s="20" t="s">
        <v>28</v>
      </c>
      <c r="D1065" s="19" t="s">
        <v>3509</v>
      </c>
      <c r="E1065" s="19" t="s">
        <v>405</v>
      </c>
      <c r="F1065" s="19" t="s">
        <v>28</v>
      </c>
      <c r="G1065" s="19" t="s">
        <v>3510</v>
      </c>
      <c r="H1065" s="19" t="s">
        <v>3511</v>
      </c>
      <c r="I1065" s="19" t="s">
        <v>3512</v>
      </c>
      <c r="J1065" s="27">
        <v>84.614266242617</v>
      </c>
      <c r="K1065" s="19" t="s">
        <v>3513</v>
      </c>
      <c r="L1065" s="27">
        <v>0.20080451291413</v>
      </c>
      <c r="M1065" s="19">
        <v>356.95</v>
      </c>
      <c r="N1065" s="27">
        <v>0.189426704946481</v>
      </c>
      <c r="O1065" s="102">
        <v>356.950004</v>
      </c>
      <c r="P1065" s="103">
        <v>356.950004</v>
      </c>
      <c r="Q1065" s="105">
        <f t="shared" si="110"/>
        <v>-3.99999998990097e-6</v>
      </c>
      <c r="R1065" s="27">
        <f t="shared" si="111"/>
        <v>0.189426707069206</v>
      </c>
      <c r="S1065" s="19" t="s">
        <v>73</v>
      </c>
      <c r="T1065" s="19" t="s">
        <v>33</v>
      </c>
      <c r="U1065" s="19" t="s">
        <v>404</v>
      </c>
      <c r="V1065" s="19" t="s">
        <v>405</v>
      </c>
      <c r="W1065" s="19"/>
      <c r="X1065" s="19"/>
      <c r="Y1065" s="19" t="s">
        <v>3355</v>
      </c>
      <c r="Z1065" s="106"/>
    </row>
    <row r="1066" ht="18" customHeight="1" spans="1:26">
      <c r="A1066" s="19">
        <v>1063</v>
      </c>
      <c r="B1066" s="20" t="s">
        <v>28</v>
      </c>
      <c r="C1066" s="20" t="s">
        <v>28</v>
      </c>
      <c r="D1066" s="19" t="s">
        <v>3514</v>
      </c>
      <c r="E1066" s="19" t="s">
        <v>3515</v>
      </c>
      <c r="F1066" s="19" t="s">
        <v>28</v>
      </c>
      <c r="G1066" s="19" t="s">
        <v>57</v>
      </c>
      <c r="H1066" s="19" t="s">
        <v>3516</v>
      </c>
      <c r="I1066" s="19" t="s">
        <v>3517</v>
      </c>
      <c r="J1066" s="27">
        <v>1.84267484662577</v>
      </c>
      <c r="K1066" s="19" t="s">
        <v>3518</v>
      </c>
      <c r="L1066" s="27">
        <v>0.289762083581523</v>
      </c>
      <c r="M1066" s="19">
        <v>935.69</v>
      </c>
      <c r="N1066" s="27">
        <v>0.201937603052513</v>
      </c>
      <c r="O1066" s="102">
        <v>935.689819</v>
      </c>
      <c r="P1066" s="103">
        <v>935.689819</v>
      </c>
      <c r="Q1066" s="105">
        <f t="shared" si="110"/>
        <v>0.000180999999997766</v>
      </c>
      <c r="R1066" s="27">
        <f t="shared" si="111"/>
        <v>0.201937563989675</v>
      </c>
      <c r="S1066" s="19" t="s">
        <v>522</v>
      </c>
      <c r="T1066" s="19" t="s">
        <v>33</v>
      </c>
      <c r="U1066" s="19" t="s">
        <v>522</v>
      </c>
      <c r="V1066" s="19" t="s">
        <v>3515</v>
      </c>
      <c r="W1066" s="19"/>
      <c r="X1066" s="19"/>
      <c r="Y1066" s="19" t="s">
        <v>3355</v>
      </c>
      <c r="Z1066" s="106"/>
    </row>
    <row r="1067" ht="18" customHeight="1" spans="1:26">
      <c r="A1067" s="19">
        <v>1064</v>
      </c>
      <c r="B1067" s="20" t="s">
        <v>28</v>
      </c>
      <c r="C1067" s="20" t="s">
        <v>28</v>
      </c>
      <c r="D1067" s="19" t="s">
        <v>3519</v>
      </c>
      <c r="E1067" s="19" t="s">
        <v>81</v>
      </c>
      <c r="F1067" s="19" t="s">
        <v>28</v>
      </c>
      <c r="G1067" s="19" t="s">
        <v>129</v>
      </c>
      <c r="H1067" s="19" t="s">
        <v>3520</v>
      </c>
      <c r="I1067" s="19" t="s">
        <v>3521</v>
      </c>
      <c r="J1067" s="27">
        <v>0.206624935521198</v>
      </c>
      <c r="K1067" s="19" t="s">
        <v>3522</v>
      </c>
      <c r="L1067" s="27">
        <v>0.141808203350664</v>
      </c>
      <c r="M1067" s="19">
        <v>245.47</v>
      </c>
      <c r="N1067" s="27">
        <v>0.141808203350664</v>
      </c>
      <c r="O1067" s="102">
        <v>245.469042</v>
      </c>
      <c r="P1067" s="103">
        <v>245.469042</v>
      </c>
      <c r="Q1067" s="105">
        <f t="shared" si="110"/>
        <v>0.000957999999997128</v>
      </c>
      <c r="R1067" s="27">
        <f t="shared" si="111"/>
        <v>0.141807649913345</v>
      </c>
      <c r="S1067" s="19" t="s">
        <v>1240</v>
      </c>
      <c r="T1067" s="19" t="s">
        <v>33</v>
      </c>
      <c r="U1067" s="19" t="s">
        <v>80</v>
      </c>
      <c r="V1067" s="19" t="s">
        <v>81</v>
      </c>
      <c r="W1067" s="19"/>
      <c r="X1067" s="19"/>
      <c r="Y1067" s="19" t="s">
        <v>3355</v>
      </c>
      <c r="Z1067" s="106"/>
    </row>
    <row r="1068" ht="18" customHeight="1" spans="1:26">
      <c r="A1068" s="19">
        <v>1065</v>
      </c>
      <c r="B1068" s="20" t="s">
        <v>28</v>
      </c>
      <c r="C1068" s="20" t="s">
        <v>54</v>
      </c>
      <c r="D1068" s="19" t="s">
        <v>3523</v>
      </c>
      <c r="E1068" s="19" t="s">
        <v>1106</v>
      </c>
      <c r="F1068" s="19" t="s">
        <v>28</v>
      </c>
      <c r="G1068" s="19" t="s">
        <v>50</v>
      </c>
      <c r="H1068" s="19" t="s">
        <v>3524</v>
      </c>
      <c r="I1068" s="19" t="s">
        <v>3525</v>
      </c>
      <c r="J1068" s="27">
        <v>0.676698376645547</v>
      </c>
      <c r="K1068" s="19" t="s">
        <v>3526</v>
      </c>
      <c r="L1068" s="27">
        <v>0.18095009463222</v>
      </c>
      <c r="M1068" s="19">
        <v>690.25</v>
      </c>
      <c r="N1068" s="27">
        <v>0.147949921014783</v>
      </c>
      <c r="O1068" s="102">
        <v>690.254126</v>
      </c>
      <c r="P1068" s="103">
        <v>690.254126</v>
      </c>
      <c r="Q1068" s="105">
        <f t="shared" si="110"/>
        <v>-0.00412600000004204</v>
      </c>
      <c r="R1068" s="27">
        <f t="shared" si="111"/>
        <v>0.147950805392</v>
      </c>
      <c r="S1068" s="19" t="s">
        <v>1105</v>
      </c>
      <c r="T1068" s="19" t="s">
        <v>33</v>
      </c>
      <c r="U1068" s="19" t="s">
        <v>174</v>
      </c>
      <c r="V1068" s="19" t="s">
        <v>1106</v>
      </c>
      <c r="W1068" s="60" t="s">
        <v>28</v>
      </c>
      <c r="X1068" s="19"/>
      <c r="Y1068" s="19" t="s">
        <v>3355</v>
      </c>
      <c r="Z1068" s="42" t="s">
        <v>1059</v>
      </c>
    </row>
    <row r="1069" ht="18" customHeight="1" spans="1:26">
      <c r="A1069" s="19">
        <v>1066</v>
      </c>
      <c r="B1069" s="20" t="s">
        <v>28</v>
      </c>
      <c r="C1069" s="20" t="s">
        <v>28</v>
      </c>
      <c r="D1069" s="19" t="s">
        <v>3527</v>
      </c>
      <c r="E1069" s="19" t="s">
        <v>151</v>
      </c>
      <c r="F1069" s="19" t="s">
        <v>28</v>
      </c>
      <c r="G1069" s="19" t="s">
        <v>473</v>
      </c>
      <c r="H1069" s="19" t="s">
        <v>3528</v>
      </c>
      <c r="I1069" s="19" t="s">
        <v>3529</v>
      </c>
      <c r="J1069" s="27">
        <v>1.26040434565256</v>
      </c>
      <c r="K1069" s="19" t="s">
        <v>3530</v>
      </c>
      <c r="L1069" s="27">
        <v>0.106882357450579</v>
      </c>
      <c r="M1069" s="19">
        <v>4726.48</v>
      </c>
      <c r="N1069" s="27">
        <v>0.106882357450579</v>
      </c>
      <c r="O1069" s="102">
        <v>4726.47963</v>
      </c>
      <c r="P1069" s="103">
        <v>4726.47963</v>
      </c>
      <c r="Q1069" s="105">
        <f t="shared" si="110"/>
        <v>0.000369999999747961</v>
      </c>
      <c r="R1069" s="27">
        <f t="shared" si="111"/>
        <v>0.106882349083576</v>
      </c>
      <c r="S1069" s="19" t="s">
        <v>2826</v>
      </c>
      <c r="T1069" s="19" t="s">
        <v>33</v>
      </c>
      <c r="U1069" s="19" t="s">
        <v>370</v>
      </c>
      <c r="V1069" s="19" t="s">
        <v>151</v>
      </c>
      <c r="W1069" s="19"/>
      <c r="X1069" s="19"/>
      <c r="Y1069" s="19" t="s">
        <v>3355</v>
      </c>
      <c r="Z1069" s="106"/>
    </row>
    <row r="1070" ht="18" customHeight="1" spans="1:26">
      <c r="A1070" s="19">
        <v>1067</v>
      </c>
      <c r="B1070" s="20" t="s">
        <v>28</v>
      </c>
      <c r="C1070" s="20" t="s">
        <v>28</v>
      </c>
      <c r="D1070" s="19" t="s">
        <v>3531</v>
      </c>
      <c r="E1070" s="19" t="s">
        <v>1184</v>
      </c>
      <c r="F1070" s="19" t="s">
        <v>28</v>
      </c>
      <c r="G1070" s="19" t="s">
        <v>3532</v>
      </c>
      <c r="H1070" s="19" t="s">
        <v>3533</v>
      </c>
      <c r="I1070" s="19" t="s">
        <v>3534</v>
      </c>
      <c r="J1070" s="27">
        <v>25.3446327683616</v>
      </c>
      <c r="K1070" s="19" t="s">
        <v>3535</v>
      </c>
      <c r="L1070" s="27">
        <v>1.17424404889556</v>
      </c>
      <c r="M1070" s="19">
        <v>178.55</v>
      </c>
      <c r="N1070" s="27">
        <v>0.957269997855458</v>
      </c>
      <c r="O1070" s="102">
        <v>178.550081</v>
      </c>
      <c r="P1070" s="103">
        <v>178.550081</v>
      </c>
      <c r="Q1070" s="105">
        <f t="shared" si="110"/>
        <v>-8.09999999944466e-5</v>
      </c>
      <c r="R1070" s="27">
        <f t="shared" si="111"/>
        <v>0.957270432125241</v>
      </c>
      <c r="S1070" s="19" t="s">
        <v>3536</v>
      </c>
      <c r="T1070" s="19" t="s">
        <v>33</v>
      </c>
      <c r="U1070" s="19" t="s">
        <v>1183</v>
      </c>
      <c r="V1070" s="19" t="s">
        <v>1184</v>
      </c>
      <c r="W1070" s="19"/>
      <c r="X1070" s="19"/>
      <c r="Y1070" s="19" t="s">
        <v>3355</v>
      </c>
      <c r="Z1070" s="106"/>
    </row>
    <row r="1071" ht="18" customHeight="1" spans="1:26">
      <c r="A1071" s="19">
        <v>1068</v>
      </c>
      <c r="B1071" s="20" t="s">
        <v>28</v>
      </c>
      <c r="C1071" s="20" t="s">
        <v>28</v>
      </c>
      <c r="D1071" s="19" t="s">
        <v>3537</v>
      </c>
      <c r="E1071" s="19" t="s">
        <v>3538</v>
      </c>
      <c r="F1071" s="19" t="s">
        <v>28</v>
      </c>
      <c r="G1071" s="19" t="s">
        <v>195</v>
      </c>
      <c r="H1071" s="19" t="s">
        <v>3539</v>
      </c>
      <c r="I1071" s="19" t="s">
        <v>3540</v>
      </c>
      <c r="J1071" s="27">
        <v>0.293764171069239</v>
      </c>
      <c r="K1071" s="19" t="s">
        <v>3541</v>
      </c>
      <c r="L1071" s="27">
        <v>0.367152427653843</v>
      </c>
      <c r="M1071" s="19">
        <v>374.65</v>
      </c>
      <c r="N1071" s="27">
        <v>0.323442572000829</v>
      </c>
      <c r="O1071" s="102">
        <v>374.649378</v>
      </c>
      <c r="P1071" s="103">
        <v>374.649378</v>
      </c>
      <c r="Q1071" s="105">
        <f t="shared" si="110"/>
        <v>0.000621999999964373</v>
      </c>
      <c r="R1071" s="27">
        <f t="shared" si="111"/>
        <v>0.32344203501623</v>
      </c>
      <c r="S1071" s="19" t="s">
        <v>608</v>
      </c>
      <c r="T1071" s="19" t="s">
        <v>33</v>
      </c>
      <c r="U1071" s="19" t="s">
        <v>3542</v>
      </c>
      <c r="V1071" s="19" t="s">
        <v>3538</v>
      </c>
      <c r="W1071" s="19"/>
      <c r="X1071" s="19"/>
      <c r="Y1071" s="19" t="s">
        <v>3355</v>
      </c>
      <c r="Z1071" s="106"/>
    </row>
    <row r="1072" ht="18" customHeight="1" spans="1:26">
      <c r="A1072" s="19">
        <v>1069</v>
      </c>
      <c r="B1072" s="20" t="s">
        <v>28</v>
      </c>
      <c r="C1072" s="20" t="s">
        <v>28</v>
      </c>
      <c r="D1072" s="19" t="s">
        <v>3543</v>
      </c>
      <c r="E1072" s="19" t="s">
        <v>1531</v>
      </c>
      <c r="F1072" s="19" t="s">
        <v>28</v>
      </c>
      <c r="G1072" s="19" t="s">
        <v>106</v>
      </c>
      <c r="H1072" s="19" t="s">
        <v>3544</v>
      </c>
      <c r="I1072" s="19" t="s">
        <v>3545</v>
      </c>
      <c r="J1072" s="27">
        <v>0.315173712793587</v>
      </c>
      <c r="K1072" s="19" t="s">
        <v>3546</v>
      </c>
      <c r="L1072" s="27">
        <v>0.0542694056067227</v>
      </c>
      <c r="M1072" s="19">
        <v>8031.27</v>
      </c>
      <c r="N1072" s="27">
        <v>0.051486193144239</v>
      </c>
      <c r="O1072" s="102">
        <v>8031.266294</v>
      </c>
      <c r="P1072" s="103">
        <v>8031.266294</v>
      </c>
      <c r="Q1072" s="105">
        <f t="shared" si="110"/>
        <v>0.00370600000042032</v>
      </c>
      <c r="R1072" s="27">
        <f t="shared" si="111"/>
        <v>0.0514861693861246</v>
      </c>
      <c r="S1072" s="19" t="s">
        <v>3547</v>
      </c>
      <c r="T1072" s="19" t="s">
        <v>33</v>
      </c>
      <c r="U1072" s="19" t="s">
        <v>2854</v>
      </c>
      <c r="V1072" s="19" t="s">
        <v>1531</v>
      </c>
      <c r="W1072" s="19"/>
      <c r="X1072" s="19"/>
      <c r="Y1072" s="19" t="s">
        <v>3355</v>
      </c>
      <c r="Z1072" s="106"/>
    </row>
    <row r="1073" ht="18" customHeight="1" spans="1:26">
      <c r="A1073" s="19">
        <v>1070</v>
      </c>
      <c r="B1073" s="20" t="s">
        <v>28</v>
      </c>
      <c r="C1073" s="20" t="s">
        <v>28</v>
      </c>
      <c r="D1073" s="19" t="s">
        <v>3548</v>
      </c>
      <c r="E1073" s="19" t="s">
        <v>475</v>
      </c>
      <c r="F1073" s="19" t="s">
        <v>28</v>
      </c>
      <c r="G1073" s="19" t="s">
        <v>50</v>
      </c>
      <c r="H1073" s="19" t="s">
        <v>3549</v>
      </c>
      <c r="I1073" s="19" t="s">
        <v>3550</v>
      </c>
      <c r="J1073" s="27">
        <v>0.440489163336966</v>
      </c>
      <c r="K1073" s="19" t="s">
        <v>2303</v>
      </c>
      <c r="L1073" s="27">
        <v>0.28690706340534</v>
      </c>
      <c r="M1073" s="19">
        <v>307.2</v>
      </c>
      <c r="N1073" s="27">
        <v>0.28690706340534</v>
      </c>
      <c r="O1073" s="102">
        <v>307.204776</v>
      </c>
      <c r="P1073" s="103">
        <v>307.204776</v>
      </c>
      <c r="Q1073" s="105">
        <f t="shared" si="110"/>
        <v>-0.00477599999999256</v>
      </c>
      <c r="R1073" s="27">
        <f t="shared" si="111"/>
        <v>0.286911523913592</v>
      </c>
      <c r="S1073" s="22" t="s">
        <v>3447</v>
      </c>
      <c r="T1073" s="19" t="s">
        <v>33</v>
      </c>
      <c r="U1073" s="19" t="s">
        <v>474</v>
      </c>
      <c r="V1073" s="19" t="s">
        <v>475</v>
      </c>
      <c r="W1073" s="19"/>
      <c r="X1073" s="19"/>
      <c r="Y1073" s="19" t="s">
        <v>3355</v>
      </c>
      <c r="Z1073" s="106"/>
    </row>
    <row r="1074" ht="18" customHeight="1" spans="1:26">
      <c r="A1074" s="19">
        <v>1071</v>
      </c>
      <c r="B1074" s="20" t="s">
        <v>28</v>
      </c>
      <c r="C1074" s="20" t="s">
        <v>28</v>
      </c>
      <c r="D1074" s="19" t="s">
        <v>3551</v>
      </c>
      <c r="E1074" s="19" t="s">
        <v>331</v>
      </c>
      <c r="F1074" s="19" t="s">
        <v>28</v>
      </c>
      <c r="G1074" s="19" t="s">
        <v>3552</v>
      </c>
      <c r="H1074" s="19" t="s">
        <v>3553</v>
      </c>
      <c r="I1074" s="19" t="s">
        <v>3554</v>
      </c>
      <c r="J1074" s="27">
        <v>0.217512990464619</v>
      </c>
      <c r="K1074" s="19" t="s">
        <v>3555</v>
      </c>
      <c r="L1074" s="27">
        <v>0.180738457152022</v>
      </c>
      <c r="M1074" s="19">
        <v>202.85</v>
      </c>
      <c r="N1074" s="27">
        <v>0.180738457152022</v>
      </c>
      <c r="O1074" s="102">
        <v>202.852141</v>
      </c>
      <c r="P1074" s="103">
        <v>202.852141</v>
      </c>
      <c r="Q1074" s="105">
        <f t="shared" si="110"/>
        <v>-0.00214099999999462</v>
      </c>
      <c r="R1074" s="27">
        <f t="shared" si="111"/>
        <v>0.180740364773598</v>
      </c>
      <c r="S1074" s="19" t="s">
        <v>330</v>
      </c>
      <c r="T1074" s="19" t="s">
        <v>33</v>
      </c>
      <c r="U1074" s="19" t="s">
        <v>3556</v>
      </c>
      <c r="V1074" s="19" t="s">
        <v>331</v>
      </c>
      <c r="W1074" s="19"/>
      <c r="X1074" s="19"/>
      <c r="Y1074" s="19" t="s">
        <v>3355</v>
      </c>
      <c r="Z1074" s="106"/>
    </row>
    <row r="1075" ht="18" customHeight="1" spans="1:26">
      <c r="A1075" s="19">
        <v>1072</v>
      </c>
      <c r="B1075" s="20" t="s">
        <v>28</v>
      </c>
      <c r="C1075" s="20" t="s">
        <v>28</v>
      </c>
      <c r="D1075" s="19" t="s">
        <v>3557</v>
      </c>
      <c r="E1075" s="19" t="s">
        <v>52</v>
      </c>
      <c r="F1075" s="19" t="s">
        <v>28</v>
      </c>
      <c r="G1075" s="19" t="s">
        <v>50</v>
      </c>
      <c r="H1075" s="19" t="s">
        <v>3558</v>
      </c>
      <c r="I1075" s="19" t="s">
        <v>3559</v>
      </c>
      <c r="J1075" s="27">
        <v>0.254619465397791</v>
      </c>
      <c r="K1075" s="19" t="s">
        <v>3560</v>
      </c>
      <c r="L1075" s="27">
        <v>0.24912078820954</v>
      </c>
      <c r="M1075" s="19">
        <v>731.74</v>
      </c>
      <c r="N1075" s="27">
        <v>0.24912078820954</v>
      </c>
      <c r="O1075" s="102">
        <v>731.742583</v>
      </c>
      <c r="P1075" s="103">
        <v>731.742583</v>
      </c>
      <c r="Q1075" s="105">
        <f t="shared" si="110"/>
        <v>-0.0025829999999587</v>
      </c>
      <c r="R1075" s="27">
        <f t="shared" si="111"/>
        <v>0.249121667591555</v>
      </c>
      <c r="S1075" s="19" t="s">
        <v>522</v>
      </c>
      <c r="T1075" s="19" t="s">
        <v>33</v>
      </c>
      <c r="U1075" s="19" t="s">
        <v>73</v>
      </c>
      <c r="V1075" s="19" t="s">
        <v>52</v>
      </c>
      <c r="W1075" s="19"/>
      <c r="X1075" s="19"/>
      <c r="Y1075" s="19" t="s">
        <v>3355</v>
      </c>
      <c r="Z1075" s="106"/>
    </row>
    <row r="1076" ht="18" customHeight="1" spans="1:26">
      <c r="A1076" s="19">
        <v>1073</v>
      </c>
      <c r="B1076" s="20" t="s">
        <v>28</v>
      </c>
      <c r="C1076" s="20" t="s">
        <v>28</v>
      </c>
      <c r="D1076" s="19" t="s">
        <v>3561</v>
      </c>
      <c r="E1076" s="19" t="s">
        <v>218</v>
      </c>
      <c r="F1076" s="19" t="s">
        <v>28</v>
      </c>
      <c r="G1076" s="19" t="s">
        <v>50</v>
      </c>
      <c r="H1076" s="19" t="s">
        <v>3562</v>
      </c>
      <c r="I1076" s="19" t="s">
        <v>3563</v>
      </c>
      <c r="J1076" s="27">
        <v>0.30493249875975</v>
      </c>
      <c r="K1076" s="19" t="s">
        <v>3564</v>
      </c>
      <c r="L1076" s="27">
        <v>0.32313068236969</v>
      </c>
      <c r="M1076" s="19">
        <v>358.6</v>
      </c>
      <c r="N1076" s="27">
        <v>0.290063739605915</v>
      </c>
      <c r="O1076" s="102">
        <v>358.607173</v>
      </c>
      <c r="P1076" s="103">
        <v>358.607173</v>
      </c>
      <c r="Q1076" s="105">
        <f t="shared" si="110"/>
        <v>-0.00717299999996612</v>
      </c>
      <c r="R1076" s="27">
        <f t="shared" si="111"/>
        <v>0.290069541689585</v>
      </c>
      <c r="S1076" s="19" t="s">
        <v>279</v>
      </c>
      <c r="T1076" s="19" t="s">
        <v>33</v>
      </c>
      <c r="U1076" s="19" t="s">
        <v>217</v>
      </c>
      <c r="V1076" s="19" t="s">
        <v>218</v>
      </c>
      <c r="W1076" s="19"/>
      <c r="X1076" s="19"/>
      <c r="Y1076" s="19" t="s">
        <v>3355</v>
      </c>
      <c r="Z1076" s="106"/>
    </row>
    <row r="1077" ht="18" customHeight="1" spans="1:26">
      <c r="A1077" s="19">
        <v>1074</v>
      </c>
      <c r="B1077" s="20" t="s">
        <v>28</v>
      </c>
      <c r="C1077" s="20" t="s">
        <v>28</v>
      </c>
      <c r="D1077" s="19" t="s">
        <v>3565</v>
      </c>
      <c r="E1077" s="19" t="s">
        <v>94</v>
      </c>
      <c r="F1077" s="19" t="s">
        <v>28</v>
      </c>
      <c r="G1077" s="19" t="s">
        <v>50</v>
      </c>
      <c r="H1077" s="19" t="s">
        <v>3566</v>
      </c>
      <c r="I1077" s="19" t="s">
        <v>3567</v>
      </c>
      <c r="J1077" s="27">
        <v>0.23403440451861</v>
      </c>
      <c r="K1077" s="19" t="s">
        <v>3568</v>
      </c>
      <c r="L1077" s="27">
        <v>0.161650144875376</v>
      </c>
      <c r="M1077" s="19">
        <v>619.82</v>
      </c>
      <c r="N1077" s="27">
        <v>0.161650144875376</v>
      </c>
      <c r="O1077" s="102">
        <v>619.821604</v>
      </c>
      <c r="P1077" s="103">
        <v>619.821604</v>
      </c>
      <c r="Q1077" s="105">
        <f t="shared" si="110"/>
        <v>-0.00160399999992933</v>
      </c>
      <c r="R1077" s="27">
        <f t="shared" si="111"/>
        <v>0.161650563201394</v>
      </c>
      <c r="S1077" s="19" t="s">
        <v>804</v>
      </c>
      <c r="T1077" s="19" t="s">
        <v>33</v>
      </c>
      <c r="U1077" s="19" t="s">
        <v>93</v>
      </c>
      <c r="V1077" s="19" t="s">
        <v>94</v>
      </c>
      <c r="W1077" s="19"/>
      <c r="X1077" s="19"/>
      <c r="Y1077" s="19" t="s">
        <v>3355</v>
      </c>
      <c r="Z1077" s="106"/>
    </row>
    <row r="1078" ht="18" customHeight="1" spans="1:26">
      <c r="A1078" s="19">
        <v>1075</v>
      </c>
      <c r="B1078" s="20" t="s">
        <v>28</v>
      </c>
      <c r="C1078" s="20" t="s">
        <v>28</v>
      </c>
      <c r="D1078" s="19" t="s">
        <v>3569</v>
      </c>
      <c r="E1078" s="19" t="s">
        <v>632</v>
      </c>
      <c r="F1078" s="19" t="s">
        <v>28</v>
      </c>
      <c r="G1078" s="19" t="s">
        <v>87</v>
      </c>
      <c r="H1078" s="19" t="s">
        <v>3570</v>
      </c>
      <c r="I1078" s="19" t="s">
        <v>3571</v>
      </c>
      <c r="J1078" s="27">
        <v>0.620605590492284</v>
      </c>
      <c r="K1078" s="19" t="s">
        <v>3572</v>
      </c>
      <c r="L1078" s="27">
        <v>0.123651686353613</v>
      </c>
      <c r="M1078" s="19">
        <v>132.66</v>
      </c>
      <c r="N1078" s="27">
        <v>0.113386553616301</v>
      </c>
      <c r="O1078" s="102">
        <v>132.668648</v>
      </c>
      <c r="P1078" s="103">
        <v>132.668648</v>
      </c>
      <c r="Q1078" s="105">
        <f t="shared" si="110"/>
        <v>-0.00864799999999377</v>
      </c>
      <c r="R1078" s="27">
        <f t="shared" si="111"/>
        <v>0.113393945195644</v>
      </c>
      <c r="S1078" s="19" t="s">
        <v>192</v>
      </c>
      <c r="T1078" s="19" t="s">
        <v>33</v>
      </c>
      <c r="U1078" s="19" t="s">
        <v>631</v>
      </c>
      <c r="V1078" s="19" t="s">
        <v>632</v>
      </c>
      <c r="W1078" s="19"/>
      <c r="X1078" s="19"/>
      <c r="Y1078" s="19" t="s">
        <v>3355</v>
      </c>
      <c r="Z1078" s="106"/>
    </row>
    <row r="1079" ht="18" customHeight="1" spans="1:26">
      <c r="A1079" s="19">
        <v>1076</v>
      </c>
      <c r="B1079" s="20" t="s">
        <v>28</v>
      </c>
      <c r="C1079" s="20" t="s">
        <v>28</v>
      </c>
      <c r="D1079" s="19" t="s">
        <v>3573</v>
      </c>
      <c r="E1079" s="19" t="s">
        <v>132</v>
      </c>
      <c r="F1079" s="19" t="s">
        <v>28</v>
      </c>
      <c r="G1079" s="19" t="s">
        <v>31</v>
      </c>
      <c r="H1079" s="19" t="s">
        <v>3574</v>
      </c>
      <c r="I1079" s="19" t="s">
        <v>3575</v>
      </c>
      <c r="J1079" s="27">
        <v>6.66724537037037</v>
      </c>
      <c r="K1079" s="19" t="s">
        <v>3576</v>
      </c>
      <c r="L1079" s="27">
        <v>1.24564118046645</v>
      </c>
      <c r="M1079" s="19">
        <v>330.08</v>
      </c>
      <c r="N1079" s="27">
        <v>1.24567891916371</v>
      </c>
      <c r="O1079" s="102">
        <v>330.077606</v>
      </c>
      <c r="P1079" s="103">
        <v>330.077606</v>
      </c>
      <c r="Q1079" s="105">
        <f t="shared" si="110"/>
        <v>0.00239399999998113</v>
      </c>
      <c r="R1079" s="27">
        <f t="shared" si="111"/>
        <v>1.24566988451959</v>
      </c>
      <c r="S1079" s="19" t="s">
        <v>1193</v>
      </c>
      <c r="T1079" s="19" t="s">
        <v>33</v>
      </c>
      <c r="U1079" s="19" t="s">
        <v>1193</v>
      </c>
      <c r="V1079" s="19" t="s">
        <v>132</v>
      </c>
      <c r="W1079" s="19"/>
      <c r="X1079" s="19"/>
      <c r="Y1079" s="19" t="s">
        <v>3355</v>
      </c>
      <c r="Z1079" s="106"/>
    </row>
    <row r="1080" ht="18" customHeight="1" spans="1:26">
      <c r="A1080" s="19">
        <v>1077</v>
      </c>
      <c r="B1080" s="20" t="s">
        <v>28</v>
      </c>
      <c r="C1080" s="20" t="s">
        <v>28</v>
      </c>
      <c r="D1080" s="19" t="s">
        <v>3577</v>
      </c>
      <c r="E1080" s="19" t="s">
        <v>208</v>
      </c>
      <c r="F1080" s="19" t="s">
        <v>28</v>
      </c>
      <c r="G1080" s="19" t="s">
        <v>129</v>
      </c>
      <c r="H1080" s="19" t="s">
        <v>3578</v>
      </c>
      <c r="I1080" s="19" t="s">
        <v>3579</v>
      </c>
      <c r="J1080" s="27">
        <v>0.777763248110947</v>
      </c>
      <c r="K1080" s="19" t="s">
        <v>3580</v>
      </c>
      <c r="L1080" s="27">
        <v>0.162002421418219</v>
      </c>
      <c r="M1080" s="19">
        <v>785.91</v>
      </c>
      <c r="N1080" s="27">
        <v>0.156241115999451</v>
      </c>
      <c r="O1080" s="102">
        <v>785.909258</v>
      </c>
      <c r="P1080" s="103">
        <v>785.909258</v>
      </c>
      <c r="Q1080" s="105">
        <f t="shared" si="110"/>
        <v>0.000741999999945619</v>
      </c>
      <c r="R1080" s="27">
        <f t="shared" si="111"/>
        <v>0.156240968487767</v>
      </c>
      <c r="S1080" s="22" t="s">
        <v>741</v>
      </c>
      <c r="T1080" s="19" t="s">
        <v>33</v>
      </c>
      <c r="U1080" s="19" t="s">
        <v>207</v>
      </c>
      <c r="V1080" s="19" t="s">
        <v>208</v>
      </c>
      <c r="W1080" s="19"/>
      <c r="X1080" s="19"/>
      <c r="Y1080" s="19" t="s">
        <v>3355</v>
      </c>
      <c r="Z1080" s="106"/>
    </row>
    <row r="1081" ht="18" customHeight="1" spans="1:26">
      <c r="A1081" s="19">
        <v>1078</v>
      </c>
      <c r="B1081" s="20" t="s">
        <v>28</v>
      </c>
      <c r="C1081" s="20" t="s">
        <v>54</v>
      </c>
      <c r="D1081" s="19" t="s">
        <v>3581</v>
      </c>
      <c r="E1081" s="19" t="s">
        <v>3582</v>
      </c>
      <c r="F1081" s="19" t="s">
        <v>28</v>
      </c>
      <c r="G1081" s="19" t="s">
        <v>3583</v>
      </c>
      <c r="H1081" s="19" t="s">
        <v>3584</v>
      </c>
      <c r="I1081" s="19" t="s">
        <v>3585</v>
      </c>
      <c r="J1081" s="27">
        <v>5.4088771924194</v>
      </c>
      <c r="K1081" s="19" t="s">
        <v>3586</v>
      </c>
      <c r="L1081" s="27">
        <v>0.0521555803716742</v>
      </c>
      <c r="M1081" s="19">
        <v>833.2</v>
      </c>
      <c r="N1081" s="27">
        <v>0.0521555803716742</v>
      </c>
      <c r="O1081" s="102">
        <v>833.207463</v>
      </c>
      <c r="P1081" s="103">
        <v>833.207463</v>
      </c>
      <c r="Q1081" s="105">
        <f t="shared" si="110"/>
        <v>-0.00746299999991606</v>
      </c>
      <c r="R1081" s="27">
        <f t="shared" si="111"/>
        <v>0.0521560475309353</v>
      </c>
      <c r="S1081" s="19" t="s">
        <v>80</v>
      </c>
      <c r="T1081" s="19" t="s">
        <v>33</v>
      </c>
      <c r="U1081" s="19" t="s">
        <v>3587</v>
      </c>
      <c r="V1081" s="19" t="s">
        <v>3582</v>
      </c>
      <c r="W1081" s="60" t="s">
        <v>28</v>
      </c>
      <c r="X1081" s="19"/>
      <c r="Y1081" s="19" t="s">
        <v>3355</v>
      </c>
      <c r="Z1081" s="42" t="s">
        <v>1059</v>
      </c>
    </row>
    <row r="1082" ht="18" customHeight="1" spans="1:26">
      <c r="A1082" s="19">
        <v>1079</v>
      </c>
      <c r="B1082" s="20" t="s">
        <v>28</v>
      </c>
      <c r="C1082" s="20" t="s">
        <v>28</v>
      </c>
      <c r="D1082" s="19" t="s">
        <v>3588</v>
      </c>
      <c r="E1082" s="19" t="s">
        <v>1241</v>
      </c>
      <c r="F1082" s="19" t="s">
        <v>28</v>
      </c>
      <c r="G1082" s="19" t="s">
        <v>50</v>
      </c>
      <c r="H1082" s="19" t="s">
        <v>3589</v>
      </c>
      <c r="I1082" s="19" t="s">
        <v>3590</v>
      </c>
      <c r="J1082" s="27">
        <v>0.453975062079222</v>
      </c>
      <c r="K1082" s="19" t="s">
        <v>3591</v>
      </c>
      <c r="L1082" s="27">
        <v>0.269013512094215</v>
      </c>
      <c r="M1082" s="19">
        <v>589.11</v>
      </c>
      <c r="N1082" s="27">
        <v>0.269013512094215</v>
      </c>
      <c r="O1082" s="102">
        <v>589.10977</v>
      </c>
      <c r="P1082" s="103">
        <v>589.10977</v>
      </c>
      <c r="Q1082" s="105">
        <f t="shared" si="110"/>
        <v>0.00022999999998774</v>
      </c>
      <c r="R1082" s="27">
        <f t="shared" si="111"/>
        <v>0.269013407066108</v>
      </c>
      <c r="S1082" s="19" t="s">
        <v>1240</v>
      </c>
      <c r="T1082" s="19" t="s">
        <v>33</v>
      </c>
      <c r="U1082" s="19" t="s">
        <v>1240</v>
      </c>
      <c r="V1082" s="19" t="s">
        <v>1241</v>
      </c>
      <c r="W1082" s="19"/>
      <c r="X1082" s="19"/>
      <c r="Y1082" s="19" t="s">
        <v>3355</v>
      </c>
      <c r="Z1082" s="106"/>
    </row>
    <row r="1083" ht="18" customHeight="1" spans="1:26">
      <c r="A1083" s="19">
        <v>1080</v>
      </c>
      <c r="B1083" s="20" t="s">
        <v>28</v>
      </c>
      <c r="C1083" s="20" t="s">
        <v>54</v>
      </c>
      <c r="D1083" s="19" t="s">
        <v>3592</v>
      </c>
      <c r="E1083" s="19" t="s">
        <v>3593</v>
      </c>
      <c r="F1083" s="19" t="s">
        <v>28</v>
      </c>
      <c r="G1083" s="19" t="s">
        <v>2111</v>
      </c>
      <c r="H1083" s="19" t="s">
        <v>3594</v>
      </c>
      <c r="I1083" s="19" t="s">
        <v>3595</v>
      </c>
      <c r="J1083" s="27">
        <v>0.221522854020122</v>
      </c>
      <c r="K1083" s="19" t="s">
        <v>3596</v>
      </c>
      <c r="L1083" s="27">
        <v>0.257796942249631</v>
      </c>
      <c r="M1083" s="19">
        <v>449.47</v>
      </c>
      <c r="N1083" s="27">
        <v>0.257796942249631</v>
      </c>
      <c r="O1083" s="102">
        <v>449.465572</v>
      </c>
      <c r="P1083" s="103">
        <v>449.465572</v>
      </c>
      <c r="Q1083" s="105">
        <f t="shared" si="110"/>
        <v>0.00442800000001853</v>
      </c>
      <c r="R1083" s="27">
        <f t="shared" si="111"/>
        <v>0.257794402536501</v>
      </c>
      <c r="S1083" s="19" t="s">
        <v>283</v>
      </c>
      <c r="T1083" s="19" t="s">
        <v>33</v>
      </c>
      <c r="U1083" s="19" t="s">
        <v>1239</v>
      </c>
      <c r="V1083" s="19" t="s">
        <v>3593</v>
      </c>
      <c r="W1083" s="60" t="s">
        <v>28</v>
      </c>
      <c r="X1083" s="19"/>
      <c r="Y1083" s="19" t="s">
        <v>3355</v>
      </c>
      <c r="Z1083" s="42" t="s">
        <v>1059</v>
      </c>
    </row>
    <row r="1084" ht="18" customHeight="1" spans="1:26">
      <c r="A1084" s="19">
        <v>1081</v>
      </c>
      <c r="B1084" s="20" t="s">
        <v>28</v>
      </c>
      <c r="C1084" s="20" t="s">
        <v>28</v>
      </c>
      <c r="D1084" s="19" t="s">
        <v>3597</v>
      </c>
      <c r="E1084" s="19" t="s">
        <v>549</v>
      </c>
      <c r="F1084" s="19" t="s">
        <v>28</v>
      </c>
      <c r="G1084" s="19" t="s">
        <v>162</v>
      </c>
      <c r="H1084" s="19" t="s">
        <v>3598</v>
      </c>
      <c r="I1084" s="19" t="s">
        <v>3599</v>
      </c>
      <c r="J1084" s="27">
        <v>0.420251701106677</v>
      </c>
      <c r="K1084" s="19" t="s">
        <v>3600</v>
      </c>
      <c r="L1084" s="27">
        <v>0.659172044487162</v>
      </c>
      <c r="M1084" s="19">
        <v>1312.7</v>
      </c>
      <c r="N1084" s="27">
        <v>0.64372020948981</v>
      </c>
      <c r="O1084" s="102">
        <v>1312.739679</v>
      </c>
      <c r="P1084" s="103">
        <v>1312.739679</v>
      </c>
      <c r="Q1084" s="105">
        <f t="shared" si="110"/>
        <v>-0.0396789999999783</v>
      </c>
      <c r="R1084" s="27">
        <f t="shared" si="111"/>
        <v>0.643739667228968</v>
      </c>
      <c r="S1084" s="19" t="s">
        <v>548</v>
      </c>
      <c r="T1084" s="19" t="s">
        <v>33</v>
      </c>
      <c r="U1084" s="19" t="s">
        <v>548</v>
      </c>
      <c r="V1084" s="19" t="s">
        <v>549</v>
      </c>
      <c r="W1084" s="19"/>
      <c r="X1084" s="19"/>
      <c r="Y1084" s="19" t="s">
        <v>3355</v>
      </c>
      <c r="Z1084" s="106"/>
    </row>
    <row r="1085" ht="18" customHeight="1" spans="1:26">
      <c r="A1085" s="19">
        <v>1082</v>
      </c>
      <c r="B1085" s="20" t="s">
        <v>28</v>
      </c>
      <c r="C1085" s="20" t="s">
        <v>28</v>
      </c>
      <c r="D1085" s="19" t="s">
        <v>3601</v>
      </c>
      <c r="E1085" s="19" t="s">
        <v>253</v>
      </c>
      <c r="F1085" s="19" t="s">
        <v>28</v>
      </c>
      <c r="G1085" s="19" t="s">
        <v>87</v>
      </c>
      <c r="H1085" s="19" t="s">
        <v>3602</v>
      </c>
      <c r="I1085" s="19" t="s">
        <v>3603</v>
      </c>
      <c r="J1085" s="27">
        <v>0.370084185805835</v>
      </c>
      <c r="K1085" s="19" t="s">
        <v>3604</v>
      </c>
      <c r="L1085" s="27">
        <v>0.296954950701796</v>
      </c>
      <c r="M1085" s="19">
        <v>756.67</v>
      </c>
      <c r="N1085" s="27">
        <v>0.274788008643074</v>
      </c>
      <c r="O1085" s="102">
        <v>756.677806</v>
      </c>
      <c r="P1085" s="103">
        <v>756.677806</v>
      </c>
      <c r="Q1085" s="105">
        <f t="shared" si="110"/>
        <v>-0.00780600000007325</v>
      </c>
      <c r="R1085" s="27">
        <f t="shared" si="111"/>
        <v>0.274790843425998</v>
      </c>
      <c r="S1085" s="19" t="s">
        <v>188</v>
      </c>
      <c r="T1085" s="19" t="s">
        <v>33</v>
      </c>
      <c r="U1085" s="19" t="s">
        <v>3605</v>
      </c>
      <c r="V1085" s="19" t="s">
        <v>253</v>
      </c>
      <c r="W1085" s="19"/>
      <c r="X1085" s="19"/>
      <c r="Y1085" s="19" t="s">
        <v>3355</v>
      </c>
      <c r="Z1085" s="106"/>
    </row>
    <row r="1086" ht="18" customHeight="1" spans="1:26">
      <c r="A1086" s="19">
        <v>1083</v>
      </c>
      <c r="B1086" s="20" t="s">
        <v>28</v>
      </c>
      <c r="C1086" s="20" t="s">
        <v>28</v>
      </c>
      <c r="D1086" s="19" t="s">
        <v>3606</v>
      </c>
      <c r="E1086" s="19" t="s">
        <v>1613</v>
      </c>
      <c r="F1086" s="19" t="s">
        <v>28</v>
      </c>
      <c r="G1086" s="19" t="s">
        <v>50</v>
      </c>
      <c r="H1086" s="19" t="s">
        <v>3607</v>
      </c>
      <c r="I1086" s="19" t="s">
        <v>3608</v>
      </c>
      <c r="J1086" s="27">
        <v>12.8876404494382</v>
      </c>
      <c r="K1086" s="19" t="s">
        <v>3609</v>
      </c>
      <c r="L1086" s="27">
        <v>0.707928802588997</v>
      </c>
      <c r="M1086" s="19">
        <v>8.745</v>
      </c>
      <c r="N1086" s="27">
        <v>0.70752427184466</v>
      </c>
      <c r="O1086" s="102">
        <v>8.745664</v>
      </c>
      <c r="P1086" s="103">
        <v>8.745664</v>
      </c>
      <c r="Q1086" s="105">
        <f t="shared" si="110"/>
        <v>-0.000664000000000442</v>
      </c>
      <c r="R1086" s="27">
        <f t="shared" si="111"/>
        <v>0.707577993527508</v>
      </c>
      <c r="S1086" s="19" t="s">
        <v>422</v>
      </c>
      <c r="T1086" s="19" t="s">
        <v>33</v>
      </c>
      <c r="U1086" s="19" t="s">
        <v>422</v>
      </c>
      <c r="V1086" s="19" t="s">
        <v>1613</v>
      </c>
      <c r="W1086" s="19"/>
      <c r="X1086" s="19"/>
      <c r="Y1086" s="19" t="s">
        <v>3355</v>
      </c>
      <c r="Z1086" s="106"/>
    </row>
    <row r="1087" ht="18" customHeight="1" spans="1:26">
      <c r="A1087" s="19">
        <v>1084</v>
      </c>
      <c r="B1087" s="20" t="s">
        <v>28</v>
      </c>
      <c r="C1087" s="20" t="s">
        <v>28</v>
      </c>
      <c r="D1087" s="19" t="s">
        <v>3610</v>
      </c>
      <c r="E1087" s="19" t="s">
        <v>1184</v>
      </c>
      <c r="F1087" s="19" t="s">
        <v>28</v>
      </c>
      <c r="G1087" s="19" t="s">
        <v>50</v>
      </c>
      <c r="H1087" s="19" t="s">
        <v>3611</v>
      </c>
      <c r="I1087" s="19" t="s">
        <v>3612</v>
      </c>
      <c r="J1087" s="27">
        <v>0.271284322539396</v>
      </c>
      <c r="K1087" s="19" t="s">
        <v>3613</v>
      </c>
      <c r="L1087" s="27">
        <v>0.673028657863932</v>
      </c>
      <c r="M1087" s="19">
        <v>6800.41</v>
      </c>
      <c r="N1087" s="27">
        <v>0.655186500118023</v>
      </c>
      <c r="O1087" s="102">
        <v>6800.414739</v>
      </c>
      <c r="P1087" s="103">
        <v>6800.414739</v>
      </c>
      <c r="Q1087" s="105">
        <f t="shared" si="110"/>
        <v>-0.00473899999997229</v>
      </c>
      <c r="R1087" s="27">
        <f t="shared" si="111"/>
        <v>0.655186956697674</v>
      </c>
      <c r="S1087" s="19" t="s">
        <v>1183</v>
      </c>
      <c r="T1087" s="19" t="s">
        <v>33</v>
      </c>
      <c r="U1087" s="19" t="s">
        <v>1183</v>
      </c>
      <c r="V1087" s="19" t="s">
        <v>1184</v>
      </c>
      <c r="W1087" s="19"/>
      <c r="X1087" s="19"/>
      <c r="Y1087" s="19" t="s">
        <v>3355</v>
      </c>
      <c r="Z1087" s="106"/>
    </row>
    <row r="1088" ht="18" customHeight="1" spans="1:26">
      <c r="A1088" s="19">
        <v>1085</v>
      </c>
      <c r="B1088" s="20" t="s">
        <v>28</v>
      </c>
      <c r="C1088" s="20" t="s">
        <v>28</v>
      </c>
      <c r="D1088" s="19" t="s">
        <v>3614</v>
      </c>
      <c r="E1088" s="19" t="s">
        <v>3309</v>
      </c>
      <c r="F1088" s="19" t="s">
        <v>28</v>
      </c>
      <c r="G1088" s="19" t="s">
        <v>154</v>
      </c>
      <c r="H1088" s="19" t="s">
        <v>3615</v>
      </c>
      <c r="I1088" s="19" t="s">
        <v>3616</v>
      </c>
      <c r="J1088" s="27">
        <v>1.42545393475984</v>
      </c>
      <c r="K1088" s="19" t="s">
        <v>3617</v>
      </c>
      <c r="L1088" s="27">
        <v>0.0915977989483502</v>
      </c>
      <c r="M1088" s="19">
        <v>224.89</v>
      </c>
      <c r="N1088" s="27">
        <v>0.0915977989483502</v>
      </c>
      <c r="O1088" s="102">
        <v>224.892747</v>
      </c>
      <c r="P1088" s="103">
        <v>224.892747</v>
      </c>
      <c r="Q1088" s="105">
        <f t="shared" si="110"/>
        <v>-0.00274700000002781</v>
      </c>
      <c r="R1088" s="27">
        <f t="shared" si="111"/>
        <v>0.0915989178026955</v>
      </c>
      <c r="S1088" s="19" t="s">
        <v>171</v>
      </c>
      <c r="T1088" s="19" t="s">
        <v>33</v>
      </c>
      <c r="U1088" s="19" t="s">
        <v>3308</v>
      </c>
      <c r="V1088" s="19" t="s">
        <v>3309</v>
      </c>
      <c r="W1088" s="19"/>
      <c r="X1088" s="19"/>
      <c r="Y1088" s="19" t="s">
        <v>3355</v>
      </c>
      <c r="Z1088" s="106"/>
    </row>
    <row r="1089" ht="18" customHeight="1" spans="1:26">
      <c r="A1089" s="19">
        <v>1086</v>
      </c>
      <c r="B1089" s="20" t="s">
        <v>28</v>
      </c>
      <c r="C1089" s="20" t="s">
        <v>28</v>
      </c>
      <c r="D1089" s="19" t="s">
        <v>3618</v>
      </c>
      <c r="E1089" s="19" t="s">
        <v>557</v>
      </c>
      <c r="F1089" s="19" t="s">
        <v>28</v>
      </c>
      <c r="G1089" s="19" t="s">
        <v>50</v>
      </c>
      <c r="H1089" s="19" t="s">
        <v>3619</v>
      </c>
      <c r="I1089" s="19" t="s">
        <v>3620</v>
      </c>
      <c r="J1089" s="27">
        <v>1.06239261790313</v>
      </c>
      <c r="K1089" s="19" t="s">
        <v>3621</v>
      </c>
      <c r="L1089" s="27">
        <v>0.101160055163462</v>
      </c>
      <c r="M1089" s="19">
        <v>324.22</v>
      </c>
      <c r="N1089" s="27">
        <v>0.101160055163462</v>
      </c>
      <c r="O1089" s="102">
        <v>324.21695</v>
      </c>
      <c r="P1089" s="103">
        <v>324.21695</v>
      </c>
      <c r="Q1089" s="105">
        <f t="shared" si="110"/>
        <v>0.0030500000000302</v>
      </c>
      <c r="R1089" s="27">
        <f t="shared" si="111"/>
        <v>0.101159103531335</v>
      </c>
      <c r="S1089" s="19" t="s">
        <v>522</v>
      </c>
      <c r="T1089" s="19" t="s">
        <v>33</v>
      </c>
      <c r="U1089" s="19" t="s">
        <v>556</v>
      </c>
      <c r="V1089" s="19" t="s">
        <v>557</v>
      </c>
      <c r="W1089" s="19"/>
      <c r="X1089" s="19"/>
      <c r="Y1089" s="19" t="s">
        <v>3355</v>
      </c>
      <c r="Z1089" s="106"/>
    </row>
    <row r="1090" ht="18" customHeight="1" spans="1:26">
      <c r="A1090" s="19">
        <v>1087</v>
      </c>
      <c r="B1090" s="20" t="s">
        <v>28</v>
      </c>
      <c r="C1090" s="20" t="s">
        <v>28</v>
      </c>
      <c r="D1090" s="19" t="s">
        <v>3622</v>
      </c>
      <c r="E1090" s="19" t="s">
        <v>372</v>
      </c>
      <c r="F1090" s="19" t="s">
        <v>28</v>
      </c>
      <c r="G1090" s="19" t="s">
        <v>84</v>
      </c>
      <c r="H1090" s="19" t="s">
        <v>3623</v>
      </c>
      <c r="I1090" s="19" t="s">
        <v>3624</v>
      </c>
      <c r="J1090" s="27">
        <v>43.5261044176707</v>
      </c>
      <c r="K1090" s="19" t="s">
        <v>3625</v>
      </c>
      <c r="L1090" s="27">
        <v>0.327897537656715</v>
      </c>
      <c r="M1090" s="19">
        <v>181.77</v>
      </c>
      <c r="N1090" s="27">
        <v>0.327897537656715</v>
      </c>
      <c r="O1090" s="102">
        <v>181.765763</v>
      </c>
      <c r="P1090" s="103">
        <v>181.765763</v>
      </c>
      <c r="Q1090" s="105">
        <f t="shared" si="110"/>
        <v>0.00423700000001759</v>
      </c>
      <c r="R1090" s="27">
        <f t="shared" si="111"/>
        <v>0.327889894471002</v>
      </c>
      <c r="S1090" s="19" t="s">
        <v>371</v>
      </c>
      <c r="T1090" s="19" t="s">
        <v>33</v>
      </c>
      <c r="U1090" s="19" t="s">
        <v>371</v>
      </c>
      <c r="V1090" s="19" t="s">
        <v>372</v>
      </c>
      <c r="W1090" s="19"/>
      <c r="X1090" s="19"/>
      <c r="Y1090" s="19" t="s">
        <v>3355</v>
      </c>
      <c r="Z1090" s="106"/>
    </row>
    <row r="1091" ht="18" customHeight="1" spans="1:26">
      <c r="A1091" s="19">
        <v>1088</v>
      </c>
      <c r="B1091" s="20" t="s">
        <v>28</v>
      </c>
      <c r="C1091" s="20" t="s">
        <v>28</v>
      </c>
      <c r="D1091" s="19" t="s">
        <v>3626</v>
      </c>
      <c r="E1091" s="19" t="s">
        <v>3627</v>
      </c>
      <c r="F1091" s="19" t="s">
        <v>28</v>
      </c>
      <c r="G1091" s="19" t="s">
        <v>3628</v>
      </c>
      <c r="H1091" s="19" t="s">
        <v>3629</v>
      </c>
      <c r="I1091" s="19" t="s">
        <v>3630</v>
      </c>
      <c r="J1091" s="27">
        <v>0.203592339468839</v>
      </c>
      <c r="K1091" s="19" t="s">
        <v>3631</v>
      </c>
      <c r="L1091" s="27">
        <v>0.131929900959464</v>
      </c>
      <c r="M1091" s="19">
        <v>382.04</v>
      </c>
      <c r="N1091" s="27">
        <v>0.109451681569063</v>
      </c>
      <c r="O1091" s="102">
        <v>382.038091</v>
      </c>
      <c r="P1091" s="103">
        <v>382.038091</v>
      </c>
      <c r="Q1091" s="105">
        <f t="shared" si="110"/>
        <v>0.00190900000001193</v>
      </c>
      <c r="R1091" s="27">
        <f t="shared" si="111"/>
        <v>0.109451134654447</v>
      </c>
      <c r="S1091" s="19" t="s">
        <v>3120</v>
      </c>
      <c r="T1091" s="19" t="s">
        <v>33</v>
      </c>
      <c r="U1091" s="19" t="s">
        <v>3120</v>
      </c>
      <c r="V1091" s="19" t="s">
        <v>3627</v>
      </c>
      <c r="W1091" s="19"/>
      <c r="X1091" s="19"/>
      <c r="Y1091" s="19" t="s">
        <v>3355</v>
      </c>
      <c r="Z1091" s="106"/>
    </row>
    <row r="1092" ht="18" customHeight="1" spans="1:26">
      <c r="A1092" s="19">
        <v>1089</v>
      </c>
      <c r="B1092" s="20" t="s">
        <v>28</v>
      </c>
      <c r="C1092" s="20" t="s">
        <v>28</v>
      </c>
      <c r="D1092" s="19" t="s">
        <v>3632</v>
      </c>
      <c r="E1092" s="19" t="s">
        <v>147</v>
      </c>
      <c r="F1092" s="19" t="s">
        <v>28</v>
      </c>
      <c r="G1092" s="19" t="s">
        <v>97</v>
      </c>
      <c r="H1092" s="19" t="s">
        <v>3633</v>
      </c>
      <c r="I1092" s="19" t="s">
        <v>3634</v>
      </c>
      <c r="J1092" s="27">
        <v>0.351456624223639</v>
      </c>
      <c r="K1092" s="19" t="s">
        <v>3635</v>
      </c>
      <c r="L1092" s="27">
        <v>0.124902738476513</v>
      </c>
      <c r="M1092" s="19">
        <v>428.6</v>
      </c>
      <c r="N1092" s="27">
        <v>0.124902738476513</v>
      </c>
      <c r="O1092" s="102">
        <v>428.596121</v>
      </c>
      <c r="P1092" s="103">
        <v>428.596121</v>
      </c>
      <c r="Q1092" s="105">
        <f t="shared" si="110"/>
        <v>0.00387900000004038</v>
      </c>
      <c r="R1092" s="27">
        <f t="shared" si="111"/>
        <v>0.124901608057188</v>
      </c>
      <c r="S1092" s="19" t="s">
        <v>146</v>
      </c>
      <c r="T1092" s="19" t="s">
        <v>33</v>
      </c>
      <c r="U1092" s="19" t="s">
        <v>146</v>
      </c>
      <c r="V1092" s="19" t="s">
        <v>147</v>
      </c>
      <c r="W1092" s="19"/>
      <c r="X1092" s="19"/>
      <c r="Y1092" s="19" t="s">
        <v>3355</v>
      </c>
      <c r="Z1092" s="106"/>
    </row>
    <row r="1093" ht="18" customHeight="1" spans="1:26">
      <c r="A1093" s="19">
        <v>1090</v>
      </c>
      <c r="B1093" s="20" t="s">
        <v>28</v>
      </c>
      <c r="C1093" s="20" t="s">
        <v>28</v>
      </c>
      <c r="D1093" s="19" t="s">
        <v>3636</v>
      </c>
      <c r="E1093" s="19" t="s">
        <v>2827</v>
      </c>
      <c r="F1093" s="19" t="s">
        <v>28</v>
      </c>
      <c r="G1093" s="19" t="s">
        <v>50</v>
      </c>
      <c r="H1093" s="19" t="s">
        <v>3637</v>
      </c>
      <c r="I1093" s="19" t="s">
        <v>3638</v>
      </c>
      <c r="J1093" s="27">
        <v>0.224554485099586</v>
      </c>
      <c r="K1093" s="19" t="s">
        <v>3639</v>
      </c>
      <c r="L1093" s="27">
        <v>0.216570037657211</v>
      </c>
      <c r="M1093" s="19">
        <v>3357.07</v>
      </c>
      <c r="N1093" s="27">
        <v>0.207344422353696</v>
      </c>
      <c r="O1093" s="102">
        <v>3357.06989</v>
      </c>
      <c r="P1093" s="103">
        <v>3357.06989</v>
      </c>
      <c r="Q1093" s="105">
        <f t="shared" si="110"/>
        <v>0.00010999999994965</v>
      </c>
      <c r="R1093" s="27">
        <f t="shared" si="111"/>
        <v>0.20734441555971</v>
      </c>
      <c r="S1093" s="19" t="s">
        <v>230</v>
      </c>
      <c r="T1093" s="19" t="s">
        <v>33</v>
      </c>
      <c r="U1093" s="19" t="s">
        <v>2826</v>
      </c>
      <c r="V1093" s="19" t="s">
        <v>2827</v>
      </c>
      <c r="W1093" s="19"/>
      <c r="X1093" s="19"/>
      <c r="Y1093" s="19" t="s">
        <v>3355</v>
      </c>
      <c r="Z1093" s="106"/>
    </row>
    <row r="1094" ht="18" customHeight="1" spans="1:26">
      <c r="A1094" s="19">
        <v>1091</v>
      </c>
      <c r="B1094" s="20" t="s">
        <v>28</v>
      </c>
      <c r="C1094" s="20" t="s">
        <v>28</v>
      </c>
      <c r="D1094" s="19" t="s">
        <v>3640</v>
      </c>
      <c r="E1094" s="19" t="s">
        <v>218</v>
      </c>
      <c r="F1094" s="19" t="s">
        <v>28</v>
      </c>
      <c r="G1094" s="19" t="s">
        <v>50</v>
      </c>
      <c r="H1094" s="19" t="s">
        <v>3641</v>
      </c>
      <c r="I1094" s="19" t="s">
        <v>3642</v>
      </c>
      <c r="J1094" s="27">
        <v>0.769730307892123</v>
      </c>
      <c r="K1094" s="19" t="s">
        <v>3643</v>
      </c>
      <c r="L1094" s="27">
        <v>0.246848558107408</v>
      </c>
      <c r="M1094" s="19">
        <v>57.19</v>
      </c>
      <c r="N1094" s="27">
        <v>0.246891728544293</v>
      </c>
      <c r="O1094" s="102">
        <v>57.188607</v>
      </c>
      <c r="P1094" s="103">
        <v>57.188607</v>
      </c>
      <c r="Q1094" s="105">
        <f t="shared" si="110"/>
        <v>0.0013930000000002</v>
      </c>
      <c r="R1094" s="27">
        <f t="shared" si="111"/>
        <v>0.246885714902435</v>
      </c>
      <c r="S1094" s="19" t="s">
        <v>217</v>
      </c>
      <c r="T1094" s="19" t="s">
        <v>33</v>
      </c>
      <c r="U1094" s="19" t="s">
        <v>3644</v>
      </c>
      <c r="V1094" s="19" t="s">
        <v>218</v>
      </c>
      <c r="W1094" s="19"/>
      <c r="X1094" s="19"/>
      <c r="Y1094" s="19" t="s">
        <v>3355</v>
      </c>
      <c r="Z1094" s="106"/>
    </row>
    <row r="1095" ht="18" customHeight="1" spans="1:26">
      <c r="A1095" s="19">
        <v>1092</v>
      </c>
      <c r="B1095" s="20" t="s">
        <v>28</v>
      </c>
      <c r="C1095" s="20" t="s">
        <v>28</v>
      </c>
      <c r="D1095" s="19" t="s">
        <v>3645</v>
      </c>
      <c r="E1095" s="19" t="s">
        <v>184</v>
      </c>
      <c r="F1095" s="19" t="s">
        <v>28</v>
      </c>
      <c r="G1095" s="19" t="s">
        <v>31</v>
      </c>
      <c r="H1095" s="19" t="s">
        <v>3646</v>
      </c>
      <c r="I1095" s="19" t="s">
        <v>3647</v>
      </c>
      <c r="J1095" s="27">
        <v>0.533868243243243</v>
      </c>
      <c r="K1095" s="19" t="s">
        <v>3648</v>
      </c>
      <c r="L1095" s="27">
        <v>0.6651616100435</v>
      </c>
      <c r="M1095" s="19">
        <v>92.62</v>
      </c>
      <c r="N1095" s="27">
        <v>0.509993943064809</v>
      </c>
      <c r="O1095" s="102">
        <v>92.615286</v>
      </c>
      <c r="P1095" s="103">
        <v>92.615286</v>
      </c>
      <c r="Q1095" s="105">
        <f t="shared" si="110"/>
        <v>0.00471400000000699</v>
      </c>
      <c r="R1095" s="27">
        <f t="shared" si="111"/>
        <v>0.509967986344364</v>
      </c>
      <c r="S1095" s="19" t="s">
        <v>1164</v>
      </c>
      <c r="T1095" s="19" t="s">
        <v>33</v>
      </c>
      <c r="U1095" s="19" t="s">
        <v>183</v>
      </c>
      <c r="V1095" s="19" t="s">
        <v>184</v>
      </c>
      <c r="W1095" s="19"/>
      <c r="X1095" s="19"/>
      <c r="Y1095" s="19" t="s">
        <v>3355</v>
      </c>
      <c r="Z1095" s="106"/>
    </row>
    <row r="1096" ht="18" customHeight="1" spans="1:26">
      <c r="A1096" s="19">
        <v>1093</v>
      </c>
      <c r="B1096" s="20" t="s">
        <v>28</v>
      </c>
      <c r="C1096" s="20" t="s">
        <v>28</v>
      </c>
      <c r="D1096" s="19" t="s">
        <v>3649</v>
      </c>
      <c r="E1096" s="19" t="s">
        <v>3430</v>
      </c>
      <c r="F1096" s="19" t="s">
        <v>28</v>
      </c>
      <c r="G1096" s="19" t="s">
        <v>3650</v>
      </c>
      <c r="H1096" s="19" t="s">
        <v>3651</v>
      </c>
      <c r="I1096" s="19" t="s">
        <v>3652</v>
      </c>
      <c r="J1096" s="27">
        <v>0.815913696651983</v>
      </c>
      <c r="K1096" s="19" t="s">
        <v>3653</v>
      </c>
      <c r="L1096" s="27">
        <v>0.140334393627543</v>
      </c>
      <c r="M1096" s="19">
        <v>1030.89</v>
      </c>
      <c r="N1096" s="27">
        <v>0.137778995482612</v>
      </c>
      <c r="O1096" s="102">
        <v>1030.893821</v>
      </c>
      <c r="P1096" s="103">
        <v>1030.893821</v>
      </c>
      <c r="Q1096" s="105">
        <f t="shared" si="110"/>
        <v>-0.00382099999978891</v>
      </c>
      <c r="R1096" s="27">
        <f t="shared" si="111"/>
        <v>0.137779506161289</v>
      </c>
      <c r="S1096" s="19" t="s">
        <v>221</v>
      </c>
      <c r="T1096" s="19" t="s">
        <v>33</v>
      </c>
      <c r="U1096" s="19" t="s">
        <v>3434</v>
      </c>
      <c r="V1096" s="19" t="s">
        <v>3430</v>
      </c>
      <c r="W1096" s="19"/>
      <c r="X1096" s="19"/>
      <c r="Y1096" s="19" t="s">
        <v>3355</v>
      </c>
      <c r="Z1096" s="106"/>
    </row>
    <row r="1097" ht="18" customHeight="1" spans="1:26">
      <c r="A1097" s="19">
        <v>1094</v>
      </c>
      <c r="B1097" s="20" t="s">
        <v>28</v>
      </c>
      <c r="C1097" s="20" t="s">
        <v>28</v>
      </c>
      <c r="D1097" s="19" t="s">
        <v>3654</v>
      </c>
      <c r="E1097" s="19" t="s">
        <v>99</v>
      </c>
      <c r="F1097" s="19" t="s">
        <v>28</v>
      </c>
      <c r="G1097" s="19" t="s">
        <v>3655</v>
      </c>
      <c r="H1097" s="19" t="s">
        <v>3656</v>
      </c>
      <c r="I1097" s="19" t="s">
        <v>3657</v>
      </c>
      <c r="J1097" s="27">
        <v>0.72188120239399</v>
      </c>
      <c r="K1097" s="19" t="s">
        <v>3658</v>
      </c>
      <c r="L1097" s="27">
        <v>0.425965252340977</v>
      </c>
      <c r="M1097" s="19">
        <v>2189.34</v>
      </c>
      <c r="N1097" s="27">
        <v>0.390045323033508</v>
      </c>
      <c r="O1097" s="102">
        <v>2189.344532</v>
      </c>
      <c r="P1097" s="103">
        <v>2189.344532</v>
      </c>
      <c r="Q1097" s="105">
        <f t="shared" si="110"/>
        <v>-0.00453199999992648</v>
      </c>
      <c r="R1097" s="27">
        <f t="shared" si="111"/>
        <v>0.39004613043912</v>
      </c>
      <c r="S1097" s="22" t="s">
        <v>3659</v>
      </c>
      <c r="T1097" s="19" t="s">
        <v>33</v>
      </c>
      <c r="U1097" s="19" t="s">
        <v>98</v>
      </c>
      <c r="V1097" s="19" t="s">
        <v>99</v>
      </c>
      <c r="W1097" s="19"/>
      <c r="X1097" s="19"/>
      <c r="Y1097" s="19" t="s">
        <v>3355</v>
      </c>
      <c r="Z1097" s="106"/>
    </row>
    <row r="1098" ht="18" customHeight="1" spans="1:26">
      <c r="A1098" s="19">
        <v>1095</v>
      </c>
      <c r="B1098" s="20" t="s">
        <v>28</v>
      </c>
      <c r="C1098" s="20" t="s">
        <v>28</v>
      </c>
      <c r="D1098" s="19" t="s">
        <v>3660</v>
      </c>
      <c r="E1098" s="19" t="s">
        <v>180</v>
      </c>
      <c r="F1098" s="19" t="s">
        <v>28</v>
      </c>
      <c r="G1098" s="19" t="s">
        <v>87</v>
      </c>
      <c r="H1098" s="19" t="s">
        <v>3661</v>
      </c>
      <c r="I1098" s="19" t="s">
        <v>3662</v>
      </c>
      <c r="J1098" s="27">
        <v>0.655943883946098</v>
      </c>
      <c r="K1098" s="19" t="s">
        <v>3663</v>
      </c>
      <c r="L1098" s="27">
        <v>0.0685731804618516</v>
      </c>
      <c r="M1098" s="19">
        <v>646.15</v>
      </c>
      <c r="N1098" s="27">
        <v>0.0615208693946647</v>
      </c>
      <c r="O1098" s="102">
        <v>646.154189</v>
      </c>
      <c r="P1098" s="103">
        <v>646.154189</v>
      </c>
      <c r="Q1098" s="105">
        <f t="shared" si="110"/>
        <v>-0.00418899999999667</v>
      </c>
      <c r="R1098" s="27">
        <f t="shared" si="111"/>
        <v>0.0615212682353703</v>
      </c>
      <c r="S1098" s="19" t="s">
        <v>179</v>
      </c>
      <c r="T1098" s="19" t="s">
        <v>33</v>
      </c>
      <c r="U1098" s="19" t="s">
        <v>3664</v>
      </c>
      <c r="V1098" s="19" t="s">
        <v>180</v>
      </c>
      <c r="W1098" s="19"/>
      <c r="X1098" s="19"/>
      <c r="Y1098" s="19" t="s">
        <v>3355</v>
      </c>
      <c r="Z1098" s="106"/>
    </row>
    <row r="1099" ht="18" customHeight="1" spans="1:26">
      <c r="A1099" s="19">
        <v>1096</v>
      </c>
      <c r="B1099" s="20" t="s">
        <v>28</v>
      </c>
      <c r="C1099" s="20" t="s">
        <v>28</v>
      </c>
      <c r="D1099" s="19" t="s">
        <v>3665</v>
      </c>
      <c r="E1099" s="19" t="s">
        <v>3666</v>
      </c>
      <c r="F1099" s="19" t="s">
        <v>28</v>
      </c>
      <c r="G1099" s="19" t="s">
        <v>50</v>
      </c>
      <c r="H1099" s="19" t="s">
        <v>3667</v>
      </c>
      <c r="I1099" s="19" t="s">
        <v>3668</v>
      </c>
      <c r="J1099" s="27">
        <v>2.2168275862069</v>
      </c>
      <c r="K1099" s="19" t="s">
        <v>3669</v>
      </c>
      <c r="L1099" s="27">
        <v>0.4726009776177</v>
      </c>
      <c r="M1099" s="19">
        <v>54.91</v>
      </c>
      <c r="N1099" s="27">
        <v>0.470885858845725</v>
      </c>
      <c r="O1099" s="102">
        <v>54.908372</v>
      </c>
      <c r="P1099" s="103">
        <v>54.908372</v>
      </c>
      <c r="Q1099" s="105">
        <f t="shared" si="110"/>
        <v>0.00162799999999663</v>
      </c>
      <c r="R1099" s="27">
        <f t="shared" si="111"/>
        <v>0.470871897778921</v>
      </c>
      <c r="S1099" s="19" t="s">
        <v>1183</v>
      </c>
      <c r="T1099" s="19" t="s">
        <v>33</v>
      </c>
      <c r="U1099" s="19" t="s">
        <v>1183</v>
      </c>
      <c r="V1099" s="19" t="s">
        <v>3666</v>
      </c>
      <c r="W1099" s="19"/>
      <c r="X1099" s="19"/>
      <c r="Y1099" s="19" t="s">
        <v>3355</v>
      </c>
      <c r="Z1099" s="106"/>
    </row>
    <row r="1100" ht="18" customHeight="1" spans="1:26">
      <c r="A1100" s="19">
        <v>1097</v>
      </c>
      <c r="B1100" s="20" t="s">
        <v>28</v>
      </c>
      <c r="C1100" s="20" t="s">
        <v>28</v>
      </c>
      <c r="D1100" s="19" t="s">
        <v>3670</v>
      </c>
      <c r="E1100" s="19" t="s">
        <v>89</v>
      </c>
      <c r="F1100" s="19" t="s">
        <v>28</v>
      </c>
      <c r="G1100" s="19" t="s">
        <v>97</v>
      </c>
      <c r="H1100" s="19" t="s">
        <v>3671</v>
      </c>
      <c r="I1100" s="19" t="s">
        <v>3672</v>
      </c>
      <c r="J1100" s="27">
        <v>1.38890574543248</v>
      </c>
      <c r="K1100" s="19" t="s">
        <v>3673</v>
      </c>
      <c r="L1100" s="27">
        <v>0.070096573872889</v>
      </c>
      <c r="M1100" s="19">
        <v>154.53</v>
      </c>
      <c r="N1100" s="27">
        <v>0.070096573872889</v>
      </c>
      <c r="O1100" s="102">
        <v>154.529838</v>
      </c>
      <c r="P1100" s="103">
        <v>154.529838</v>
      </c>
      <c r="Q1100" s="105">
        <f t="shared" si="110"/>
        <v>0.000161999999988893</v>
      </c>
      <c r="R1100" s="27">
        <f t="shared" si="111"/>
        <v>0.0700965003878378</v>
      </c>
      <c r="S1100" s="19" t="s">
        <v>88</v>
      </c>
      <c r="T1100" s="19" t="s">
        <v>33</v>
      </c>
      <c r="U1100" s="19" t="s">
        <v>88</v>
      </c>
      <c r="V1100" s="19" t="s">
        <v>89</v>
      </c>
      <c r="W1100" s="19"/>
      <c r="X1100" s="19"/>
      <c r="Y1100" s="19" t="s">
        <v>3355</v>
      </c>
      <c r="Z1100" s="106"/>
    </row>
    <row r="1101" ht="18" customHeight="1" spans="1:26">
      <c r="A1101" s="19">
        <v>1098</v>
      </c>
      <c r="B1101" s="20" t="s">
        <v>28</v>
      </c>
      <c r="C1101" s="20" t="s">
        <v>28</v>
      </c>
      <c r="D1101" s="19" t="s">
        <v>3674</v>
      </c>
      <c r="E1101" s="19" t="s">
        <v>112</v>
      </c>
      <c r="F1101" s="19" t="s">
        <v>28</v>
      </c>
      <c r="G1101" s="19" t="s">
        <v>504</v>
      </c>
      <c r="H1101" s="19" t="s">
        <v>3675</v>
      </c>
      <c r="I1101" s="19" t="s">
        <v>3676</v>
      </c>
      <c r="J1101" s="27">
        <v>0.794856256795052</v>
      </c>
      <c r="K1101" s="19" t="s">
        <v>3677</v>
      </c>
      <c r="L1101" s="27">
        <v>0.109846679377185</v>
      </c>
      <c r="M1101" s="19">
        <v>109.72</v>
      </c>
      <c r="N1101" s="27">
        <v>0.108952971083572</v>
      </c>
      <c r="O1101" s="102">
        <v>109.720116</v>
      </c>
      <c r="P1101" s="103">
        <v>109.720116</v>
      </c>
      <c r="Q1101" s="105">
        <f t="shared" si="110"/>
        <v>-0.000116000000005556</v>
      </c>
      <c r="R1101" s="27">
        <f t="shared" si="111"/>
        <v>0.108953086272641</v>
      </c>
      <c r="S1101" s="19" t="s">
        <v>168</v>
      </c>
      <c r="T1101" s="19" t="s">
        <v>33</v>
      </c>
      <c r="U1101" s="19" t="s">
        <v>168</v>
      </c>
      <c r="V1101" s="19" t="s">
        <v>112</v>
      </c>
      <c r="W1101" s="19"/>
      <c r="X1101" s="19"/>
      <c r="Y1101" s="19" t="s">
        <v>3355</v>
      </c>
      <c r="Z1101" s="106"/>
    </row>
    <row r="1102" ht="18" customHeight="1" spans="1:26">
      <c r="A1102" s="19">
        <v>1099</v>
      </c>
      <c r="B1102" s="20" t="s">
        <v>28</v>
      </c>
      <c r="C1102" s="20" t="s">
        <v>28</v>
      </c>
      <c r="D1102" s="19" t="s">
        <v>3678</v>
      </c>
      <c r="E1102" s="19" t="s">
        <v>1070</v>
      </c>
      <c r="F1102" s="19" t="s">
        <v>28</v>
      </c>
      <c r="G1102" s="19" t="s">
        <v>760</v>
      </c>
      <c r="H1102" s="19" t="s">
        <v>3679</v>
      </c>
      <c r="I1102" s="19" t="s">
        <v>3680</v>
      </c>
      <c r="J1102" s="27">
        <v>0.476648460929846</v>
      </c>
      <c r="K1102" s="19" t="s">
        <v>3681</v>
      </c>
      <c r="L1102" s="27">
        <v>0.291161842785918</v>
      </c>
      <c r="M1102" s="19">
        <v>1423.92</v>
      </c>
      <c r="N1102" s="27">
        <v>0.277153514750232</v>
      </c>
      <c r="O1102" s="102">
        <v>1423.918851</v>
      </c>
      <c r="P1102" s="103">
        <v>1423.918851</v>
      </c>
      <c r="Q1102" s="105">
        <f t="shared" si="110"/>
        <v>0.0011490000001686</v>
      </c>
      <c r="R1102" s="27">
        <f t="shared" si="111"/>
        <v>0.277153291107479</v>
      </c>
      <c r="S1102" s="22" t="s">
        <v>3682</v>
      </c>
      <c r="T1102" s="19" t="s">
        <v>33</v>
      </c>
      <c r="U1102" s="19" t="s">
        <v>1069</v>
      </c>
      <c r="V1102" s="19" t="s">
        <v>1070</v>
      </c>
      <c r="W1102" s="19"/>
      <c r="X1102" s="19"/>
      <c r="Y1102" s="19" t="s">
        <v>3355</v>
      </c>
      <c r="Z1102" s="106"/>
    </row>
    <row r="1103" ht="18" customHeight="1" spans="1:26">
      <c r="A1103" s="19">
        <v>1100</v>
      </c>
      <c r="B1103" s="20" t="s">
        <v>28</v>
      </c>
      <c r="C1103" s="20" t="s">
        <v>28</v>
      </c>
      <c r="D1103" s="19" t="s">
        <v>3683</v>
      </c>
      <c r="E1103" s="19" t="s">
        <v>89</v>
      </c>
      <c r="F1103" s="19" t="s">
        <v>28</v>
      </c>
      <c r="G1103" s="19" t="s">
        <v>744</v>
      </c>
      <c r="H1103" s="19" t="s">
        <v>3684</v>
      </c>
      <c r="I1103" s="19" t="s">
        <v>3685</v>
      </c>
      <c r="J1103" s="27">
        <v>0.286134824845452</v>
      </c>
      <c r="K1103" s="19" t="s">
        <v>3686</v>
      </c>
      <c r="L1103" s="27">
        <v>1.09979400320439</v>
      </c>
      <c r="M1103" s="19">
        <v>37.44</v>
      </c>
      <c r="N1103" s="27">
        <v>0.856946669718471</v>
      </c>
      <c r="O1103" s="102">
        <v>37.444702</v>
      </c>
      <c r="P1103" s="103">
        <v>37.444702</v>
      </c>
      <c r="Q1103" s="105">
        <f t="shared" si="110"/>
        <v>-0.00470200000000176</v>
      </c>
      <c r="R1103" s="27">
        <f t="shared" si="111"/>
        <v>0.857054291599908</v>
      </c>
      <c r="S1103" s="19" t="s">
        <v>474</v>
      </c>
      <c r="T1103" s="19" t="s">
        <v>33</v>
      </c>
      <c r="U1103" s="19" t="s">
        <v>88</v>
      </c>
      <c r="V1103" s="19" t="s">
        <v>89</v>
      </c>
      <c r="W1103" s="19"/>
      <c r="X1103" s="19"/>
      <c r="Y1103" s="19" t="s">
        <v>3355</v>
      </c>
      <c r="Z1103" s="106"/>
    </row>
    <row r="1104" ht="18" customHeight="1" spans="1:26">
      <c r="A1104" s="19">
        <v>1101</v>
      </c>
      <c r="B1104" s="20" t="s">
        <v>28</v>
      </c>
      <c r="C1104" s="20" t="s">
        <v>28</v>
      </c>
      <c r="D1104" s="19" t="s">
        <v>3687</v>
      </c>
      <c r="E1104" s="19" t="s">
        <v>81</v>
      </c>
      <c r="F1104" s="19" t="s">
        <v>28</v>
      </c>
      <c r="G1104" s="19" t="s">
        <v>50</v>
      </c>
      <c r="H1104" s="19" t="s">
        <v>3688</v>
      </c>
      <c r="I1104" s="19" t="s">
        <v>3689</v>
      </c>
      <c r="J1104" s="27">
        <v>1.8021783652951</v>
      </c>
      <c r="K1104" s="19" t="s">
        <v>3690</v>
      </c>
      <c r="L1104" s="27">
        <v>2.90817580811269</v>
      </c>
      <c r="M1104" s="19">
        <v>816.32</v>
      </c>
      <c r="N1104" s="27">
        <v>2.7119364805156</v>
      </c>
      <c r="O1104" s="102">
        <v>816.326906</v>
      </c>
      <c r="P1104" s="103">
        <v>816.326906</v>
      </c>
      <c r="Q1104" s="105">
        <f t="shared" si="110"/>
        <v>-0.00690599999995811</v>
      </c>
      <c r="R1104" s="27">
        <f t="shared" si="111"/>
        <v>2.71195942327497</v>
      </c>
      <c r="S1104" s="19" t="s">
        <v>139</v>
      </c>
      <c r="T1104" s="19" t="s">
        <v>33</v>
      </c>
      <c r="U1104" s="19" t="s">
        <v>80</v>
      </c>
      <c r="V1104" s="19" t="s">
        <v>81</v>
      </c>
      <c r="W1104" s="19"/>
      <c r="X1104" s="19"/>
      <c r="Y1104" s="19" t="s">
        <v>3355</v>
      </c>
      <c r="Z1104" s="106"/>
    </row>
    <row r="1105" ht="18" customHeight="1" spans="1:26">
      <c r="A1105" s="19">
        <v>1102</v>
      </c>
      <c r="B1105" s="20" t="s">
        <v>28</v>
      </c>
      <c r="C1105" s="20" t="s">
        <v>28</v>
      </c>
      <c r="D1105" s="19" t="s">
        <v>3691</v>
      </c>
      <c r="E1105" s="19" t="s">
        <v>99</v>
      </c>
      <c r="F1105" s="19" t="s">
        <v>28</v>
      </c>
      <c r="G1105" s="19" t="s">
        <v>744</v>
      </c>
      <c r="H1105" s="19" t="s">
        <v>3692</v>
      </c>
      <c r="I1105" s="19" t="s">
        <v>3693</v>
      </c>
      <c r="J1105" s="27">
        <v>0.389072554460122</v>
      </c>
      <c r="K1105" s="19" t="s">
        <v>3694</v>
      </c>
      <c r="L1105" s="27">
        <v>0.303013238700355</v>
      </c>
      <c r="M1105" s="19">
        <v>570.38</v>
      </c>
      <c r="N1105" s="27">
        <v>0.303013238700355</v>
      </c>
      <c r="O1105" s="102">
        <v>570.382621</v>
      </c>
      <c r="P1105" s="103">
        <v>570.382621</v>
      </c>
      <c r="Q1105" s="105">
        <f t="shared" ref="Q1105:Q1168" si="112">M1105-O1105</f>
        <v>-0.00262099999997645</v>
      </c>
      <c r="R1105" s="27">
        <f t="shared" ref="R1105:R1168" si="113">P1105/I1105</f>
        <v>0.303014631101383</v>
      </c>
      <c r="S1105" s="19" t="s">
        <v>98</v>
      </c>
      <c r="T1105" s="19" t="s">
        <v>33</v>
      </c>
      <c r="U1105" s="19" t="s">
        <v>98</v>
      </c>
      <c r="V1105" s="19" t="s">
        <v>99</v>
      </c>
      <c r="W1105" s="19"/>
      <c r="X1105" s="19"/>
      <c r="Y1105" s="19" t="s">
        <v>3355</v>
      </c>
      <c r="Z1105" s="106"/>
    </row>
    <row r="1106" ht="18" customHeight="1" spans="1:26">
      <c r="A1106" s="19">
        <v>1103</v>
      </c>
      <c r="B1106" s="20" t="s">
        <v>28</v>
      </c>
      <c r="C1106" s="20" t="s">
        <v>28</v>
      </c>
      <c r="D1106" s="19" t="s">
        <v>3695</v>
      </c>
      <c r="E1106" s="19" t="s">
        <v>81</v>
      </c>
      <c r="F1106" s="19" t="s">
        <v>28</v>
      </c>
      <c r="G1106" s="19" t="s">
        <v>50</v>
      </c>
      <c r="H1106" s="19" t="s">
        <v>3696</v>
      </c>
      <c r="I1106" s="19" t="s">
        <v>3697</v>
      </c>
      <c r="J1106" s="27">
        <v>0.32437331822688</v>
      </c>
      <c r="K1106" s="19" t="s">
        <v>3698</v>
      </c>
      <c r="L1106" s="27">
        <v>0.129702504437838</v>
      </c>
      <c r="M1106" s="19">
        <v>102.31</v>
      </c>
      <c r="N1106" s="27">
        <v>0.109406078234275</v>
      </c>
      <c r="O1106" s="102">
        <v>102.308579</v>
      </c>
      <c r="P1106" s="103">
        <v>102.308579</v>
      </c>
      <c r="Q1106" s="105">
        <f t="shared" si="112"/>
        <v>0.00142100000000767</v>
      </c>
      <c r="R1106" s="27">
        <f t="shared" si="113"/>
        <v>0.109404558675706</v>
      </c>
      <c r="S1106" s="19" t="s">
        <v>203</v>
      </c>
      <c r="T1106" s="19" t="s">
        <v>33</v>
      </c>
      <c r="U1106" s="19" t="s">
        <v>80</v>
      </c>
      <c r="V1106" s="19" t="s">
        <v>81</v>
      </c>
      <c r="W1106" s="19"/>
      <c r="X1106" s="19"/>
      <c r="Y1106" s="19" t="s">
        <v>3355</v>
      </c>
      <c r="Z1106" s="106"/>
    </row>
    <row r="1107" ht="18" customHeight="1" spans="1:26">
      <c r="A1107" s="19">
        <v>1104</v>
      </c>
      <c r="B1107" s="20" t="s">
        <v>28</v>
      </c>
      <c r="C1107" s="20" t="s">
        <v>28</v>
      </c>
      <c r="D1107" s="19" t="s">
        <v>3699</v>
      </c>
      <c r="E1107" s="19" t="s">
        <v>112</v>
      </c>
      <c r="F1107" s="19" t="s">
        <v>28</v>
      </c>
      <c r="G1107" s="19" t="s">
        <v>50</v>
      </c>
      <c r="H1107" s="19" t="s">
        <v>3700</v>
      </c>
      <c r="I1107" s="19" t="s">
        <v>3701</v>
      </c>
      <c r="J1107" s="27">
        <v>0.424875671874215</v>
      </c>
      <c r="K1107" s="19" t="s">
        <v>3702</v>
      </c>
      <c r="L1107" s="27">
        <v>0.368552793936189</v>
      </c>
      <c r="M1107" s="19">
        <v>104.54</v>
      </c>
      <c r="N1107" s="27">
        <v>0.368552793936189</v>
      </c>
      <c r="O1107" s="102">
        <v>104.541936</v>
      </c>
      <c r="P1107" s="103">
        <v>104.541936</v>
      </c>
      <c r="Q1107" s="105">
        <f t="shared" si="112"/>
        <v>-0.0019360000000006</v>
      </c>
      <c r="R1107" s="27">
        <f t="shared" si="113"/>
        <v>0.368559619249075</v>
      </c>
      <c r="S1107" s="19" t="s">
        <v>211</v>
      </c>
      <c r="T1107" s="19" t="s">
        <v>33</v>
      </c>
      <c r="U1107" s="19" t="s">
        <v>168</v>
      </c>
      <c r="V1107" s="19" t="s">
        <v>112</v>
      </c>
      <c r="W1107" s="19"/>
      <c r="X1107" s="19"/>
      <c r="Y1107" s="19" t="s">
        <v>3355</v>
      </c>
      <c r="Z1107" s="106"/>
    </row>
    <row r="1108" ht="18" customHeight="1" spans="1:26">
      <c r="A1108" s="19">
        <v>1105</v>
      </c>
      <c r="B1108" s="20" t="s">
        <v>28</v>
      </c>
      <c r="C1108" s="20" t="s">
        <v>28</v>
      </c>
      <c r="D1108" s="19" t="s">
        <v>3703</v>
      </c>
      <c r="E1108" s="19" t="s">
        <v>1063</v>
      </c>
      <c r="F1108" s="19" t="s">
        <v>28</v>
      </c>
      <c r="G1108" s="19" t="s">
        <v>50</v>
      </c>
      <c r="H1108" s="19" t="s">
        <v>3704</v>
      </c>
      <c r="I1108" s="19" t="s">
        <v>3705</v>
      </c>
      <c r="J1108" s="27">
        <v>0.209998634599255</v>
      </c>
      <c r="K1108" s="19" t="s">
        <v>3706</v>
      </c>
      <c r="L1108" s="27">
        <v>0.611255299598601</v>
      </c>
      <c r="M1108" s="19">
        <v>379.18</v>
      </c>
      <c r="N1108" s="27">
        <v>0.611255299598601</v>
      </c>
      <c r="O1108" s="102">
        <v>379.186065</v>
      </c>
      <c r="P1108" s="103">
        <v>379.186065</v>
      </c>
      <c r="Q1108" s="105">
        <f t="shared" si="112"/>
        <v>-0.00606499999997823</v>
      </c>
      <c r="R1108" s="27">
        <f t="shared" si="113"/>
        <v>0.611265076652749</v>
      </c>
      <c r="S1108" s="19" t="s">
        <v>804</v>
      </c>
      <c r="T1108" s="19" t="s">
        <v>33</v>
      </c>
      <c r="U1108" s="19" t="s">
        <v>3707</v>
      </c>
      <c r="V1108" s="19" t="s">
        <v>1063</v>
      </c>
      <c r="W1108" s="19"/>
      <c r="X1108" s="19"/>
      <c r="Y1108" s="19" t="s">
        <v>3355</v>
      </c>
      <c r="Z1108" s="106"/>
    </row>
    <row r="1109" ht="18" customHeight="1" spans="1:26">
      <c r="A1109" s="19">
        <v>1106</v>
      </c>
      <c r="B1109" s="20" t="s">
        <v>28</v>
      </c>
      <c r="C1109" s="20" t="s">
        <v>28</v>
      </c>
      <c r="D1109" s="19" t="s">
        <v>3708</v>
      </c>
      <c r="E1109" s="19" t="s">
        <v>89</v>
      </c>
      <c r="F1109" s="19" t="s">
        <v>28</v>
      </c>
      <c r="G1109" s="19" t="s">
        <v>3583</v>
      </c>
      <c r="H1109" s="19" t="s">
        <v>3709</v>
      </c>
      <c r="I1109" s="19" t="s">
        <v>3710</v>
      </c>
      <c r="J1109" s="27">
        <v>0.321529509559435</v>
      </c>
      <c r="K1109" s="19" t="s">
        <v>3711</v>
      </c>
      <c r="L1109" s="27">
        <v>0.542637438671531</v>
      </c>
      <c r="M1109" s="19">
        <v>1716.2</v>
      </c>
      <c r="N1109" s="27">
        <v>0.539753428104164</v>
      </c>
      <c r="O1109" s="102">
        <v>1716.202195</v>
      </c>
      <c r="P1109" s="103">
        <v>1716.202195</v>
      </c>
      <c r="Q1109" s="105">
        <f t="shared" si="112"/>
        <v>-0.00219500000002881</v>
      </c>
      <c r="R1109" s="27">
        <f t="shared" si="113"/>
        <v>0.539754118442571</v>
      </c>
      <c r="S1109" s="22" t="s">
        <v>3712</v>
      </c>
      <c r="T1109" s="19" t="s">
        <v>33</v>
      </c>
      <c r="U1109" s="19" t="s">
        <v>88</v>
      </c>
      <c r="V1109" s="19" t="s">
        <v>89</v>
      </c>
      <c r="W1109" s="19"/>
      <c r="X1109" s="19"/>
      <c r="Y1109" s="19" t="s">
        <v>3355</v>
      </c>
      <c r="Z1109" s="106"/>
    </row>
    <row r="1110" ht="18" customHeight="1" spans="1:26">
      <c r="A1110" s="19">
        <v>1107</v>
      </c>
      <c r="B1110" s="20" t="s">
        <v>28</v>
      </c>
      <c r="C1110" s="20" t="s">
        <v>28</v>
      </c>
      <c r="D1110" s="19" t="s">
        <v>3713</v>
      </c>
      <c r="E1110" s="19" t="s">
        <v>331</v>
      </c>
      <c r="F1110" s="19" t="s">
        <v>28</v>
      </c>
      <c r="G1110" s="19" t="s">
        <v>31</v>
      </c>
      <c r="H1110" s="19" t="s">
        <v>3714</v>
      </c>
      <c r="I1110" s="19" t="s">
        <v>3715</v>
      </c>
      <c r="J1110" s="27">
        <v>0.222410690102496</v>
      </c>
      <c r="K1110" s="19" t="s">
        <v>3716</v>
      </c>
      <c r="L1110" s="27">
        <v>0.0834997188804606</v>
      </c>
      <c r="M1110" s="19">
        <v>5474.43</v>
      </c>
      <c r="N1110" s="27">
        <v>0.0798013606564713</v>
      </c>
      <c r="O1110" s="102">
        <v>5474.434388</v>
      </c>
      <c r="P1110" s="103">
        <v>5474.434388</v>
      </c>
      <c r="Q1110" s="105">
        <f t="shared" si="112"/>
        <v>-0.00438799999938055</v>
      </c>
      <c r="R1110" s="27">
        <f t="shared" si="113"/>
        <v>0.0798014246208239</v>
      </c>
      <c r="S1110" s="22" t="s">
        <v>2886</v>
      </c>
      <c r="T1110" s="19" t="s">
        <v>33</v>
      </c>
      <c r="U1110" s="19" t="s">
        <v>330</v>
      </c>
      <c r="V1110" s="19" t="s">
        <v>331</v>
      </c>
      <c r="W1110" s="19"/>
      <c r="X1110" s="19"/>
      <c r="Y1110" s="19" t="s">
        <v>3355</v>
      </c>
      <c r="Z1110" s="106"/>
    </row>
    <row r="1111" ht="18" customHeight="1" spans="1:26">
      <c r="A1111" s="19">
        <v>1108</v>
      </c>
      <c r="B1111" s="20" t="s">
        <v>28</v>
      </c>
      <c r="C1111" s="20" t="s">
        <v>54</v>
      </c>
      <c r="D1111" s="19" t="s">
        <v>3717</v>
      </c>
      <c r="E1111" s="19" t="s">
        <v>1106</v>
      </c>
      <c r="F1111" s="19" t="s">
        <v>28</v>
      </c>
      <c r="G1111" s="19" t="s">
        <v>3718</v>
      </c>
      <c r="H1111" s="19" t="s">
        <v>3719</v>
      </c>
      <c r="I1111" s="19" t="s">
        <v>3720</v>
      </c>
      <c r="J1111" s="27">
        <v>1.64544281524927</v>
      </c>
      <c r="K1111" s="19" t="s">
        <v>3721</v>
      </c>
      <c r="L1111" s="27">
        <v>0.340797431758926</v>
      </c>
      <c r="M1111" s="19">
        <v>351.21</v>
      </c>
      <c r="N1111" s="27">
        <v>0.311461307887409</v>
      </c>
      <c r="O1111" s="102">
        <v>351.216714</v>
      </c>
      <c r="P1111" s="103">
        <v>351.216714</v>
      </c>
      <c r="Q1111" s="105">
        <f t="shared" si="112"/>
        <v>-0.00671400000004496</v>
      </c>
      <c r="R1111" s="27">
        <f t="shared" si="113"/>
        <v>0.311467262020894</v>
      </c>
      <c r="S1111" s="19" t="s">
        <v>3722</v>
      </c>
      <c r="T1111" s="19" t="s">
        <v>33</v>
      </c>
      <c r="U1111" s="19" t="s">
        <v>174</v>
      </c>
      <c r="V1111" s="19" t="s">
        <v>1106</v>
      </c>
      <c r="W1111" s="60" t="s">
        <v>28</v>
      </c>
      <c r="X1111" s="19"/>
      <c r="Y1111" s="19" t="s">
        <v>3355</v>
      </c>
      <c r="Z1111" s="42" t="s">
        <v>1059</v>
      </c>
    </row>
    <row r="1112" ht="18" customHeight="1" spans="1:26">
      <c r="A1112" s="19">
        <v>1109</v>
      </c>
      <c r="B1112" s="20" t="s">
        <v>28</v>
      </c>
      <c r="C1112" s="20" t="s">
        <v>28</v>
      </c>
      <c r="D1112" s="19" t="s">
        <v>3723</v>
      </c>
      <c r="E1112" s="19" t="s">
        <v>99</v>
      </c>
      <c r="F1112" s="19" t="s">
        <v>28</v>
      </c>
      <c r="G1112" s="19" t="s">
        <v>760</v>
      </c>
      <c r="H1112" s="19" t="s">
        <v>3724</v>
      </c>
      <c r="I1112" s="19" t="s">
        <v>3725</v>
      </c>
      <c r="J1112" s="27">
        <v>0.392792701811082</v>
      </c>
      <c r="K1112" s="19" t="s">
        <v>3726</v>
      </c>
      <c r="L1112" s="27">
        <v>0.151028537038693</v>
      </c>
      <c r="M1112" s="19">
        <v>624.83</v>
      </c>
      <c r="N1112" s="27">
        <v>0.151018869201412</v>
      </c>
      <c r="O1112" s="102">
        <v>624.832376</v>
      </c>
      <c r="P1112" s="103">
        <v>624.832376</v>
      </c>
      <c r="Q1112" s="105">
        <f t="shared" si="112"/>
        <v>-0.00237599999991289</v>
      </c>
      <c r="R1112" s="27">
        <f t="shared" si="113"/>
        <v>0.151019443470947</v>
      </c>
      <c r="S1112" s="19" t="s">
        <v>98</v>
      </c>
      <c r="T1112" s="19" t="s">
        <v>33</v>
      </c>
      <c r="U1112" s="19" t="s">
        <v>98</v>
      </c>
      <c r="V1112" s="19" t="s">
        <v>99</v>
      </c>
      <c r="W1112" s="19"/>
      <c r="X1112" s="19"/>
      <c r="Y1112" s="19" t="s">
        <v>3355</v>
      </c>
      <c r="Z1112" s="106"/>
    </row>
    <row r="1113" ht="18" customHeight="1" spans="1:26">
      <c r="A1113" s="19">
        <v>1110</v>
      </c>
      <c r="B1113" s="20" t="s">
        <v>28</v>
      </c>
      <c r="C1113" s="20" t="s">
        <v>28</v>
      </c>
      <c r="D1113" s="19" t="s">
        <v>3727</v>
      </c>
      <c r="E1113" s="19" t="s">
        <v>212</v>
      </c>
      <c r="F1113" s="19" t="s">
        <v>28</v>
      </c>
      <c r="G1113" s="19" t="s">
        <v>50</v>
      </c>
      <c r="H1113" s="19" t="s">
        <v>3728</v>
      </c>
      <c r="I1113" s="19" t="s">
        <v>3729</v>
      </c>
      <c r="J1113" s="27">
        <v>9.19775</v>
      </c>
      <c r="K1113" s="19" t="s">
        <v>3730</v>
      </c>
      <c r="L1113" s="27">
        <v>0.299870069378049</v>
      </c>
      <c r="M1113" s="19">
        <v>86.57</v>
      </c>
      <c r="N1113" s="27">
        <v>0.2122281875904</v>
      </c>
      <c r="O1113" s="102">
        <v>86.571239</v>
      </c>
      <c r="P1113" s="103">
        <v>86.571239</v>
      </c>
      <c r="Q1113" s="105">
        <f t="shared" si="112"/>
        <v>-0.00123900000001242</v>
      </c>
      <c r="R1113" s="27">
        <f t="shared" si="113"/>
        <v>0.212231225025128</v>
      </c>
      <c r="S1113" s="19" t="s">
        <v>211</v>
      </c>
      <c r="T1113" s="19" t="s">
        <v>33</v>
      </c>
      <c r="U1113" s="19" t="s">
        <v>211</v>
      </c>
      <c r="V1113" s="19" t="s">
        <v>212</v>
      </c>
      <c r="W1113" s="19"/>
      <c r="X1113" s="19"/>
      <c r="Y1113" s="19" t="s">
        <v>3355</v>
      </c>
      <c r="Z1113" s="106"/>
    </row>
    <row r="1114" ht="18" customHeight="1" spans="1:26">
      <c r="A1114" s="19">
        <v>1111</v>
      </c>
      <c r="B1114" s="20" t="s">
        <v>28</v>
      </c>
      <c r="C1114" s="20" t="s">
        <v>28</v>
      </c>
      <c r="D1114" s="19" t="s">
        <v>3731</v>
      </c>
      <c r="E1114" s="19" t="s">
        <v>42</v>
      </c>
      <c r="F1114" s="19" t="s">
        <v>28</v>
      </c>
      <c r="G1114" s="19" t="s">
        <v>57</v>
      </c>
      <c r="H1114" s="19" t="s">
        <v>3732</v>
      </c>
      <c r="I1114" s="19" t="s">
        <v>3733</v>
      </c>
      <c r="J1114" s="27">
        <v>0.34141483369386</v>
      </c>
      <c r="K1114" s="19" t="s">
        <v>3734</v>
      </c>
      <c r="L1114" s="27">
        <v>0.081964890151999</v>
      </c>
      <c r="M1114" s="19">
        <v>314.85</v>
      </c>
      <c r="N1114" s="27">
        <v>0.0628372876484864</v>
      </c>
      <c r="O1114" s="102">
        <v>314.85348</v>
      </c>
      <c r="P1114" s="103">
        <v>314.85348</v>
      </c>
      <c r="Q1114" s="105">
        <f t="shared" si="112"/>
        <v>-0.00347999999996773</v>
      </c>
      <c r="R1114" s="27">
        <f t="shared" si="113"/>
        <v>0.0628379821816324</v>
      </c>
      <c r="S1114" s="19" t="s">
        <v>340</v>
      </c>
      <c r="T1114" s="19" t="s">
        <v>33</v>
      </c>
      <c r="U1114" s="19" t="s">
        <v>340</v>
      </c>
      <c r="V1114" s="19" t="s">
        <v>42</v>
      </c>
      <c r="W1114" s="19"/>
      <c r="X1114" s="19"/>
      <c r="Y1114" s="19" t="s">
        <v>3355</v>
      </c>
      <c r="Z1114" s="106"/>
    </row>
    <row r="1115" ht="18" customHeight="1" spans="1:26">
      <c r="A1115" s="19">
        <v>1112</v>
      </c>
      <c r="B1115" s="20" t="s">
        <v>28</v>
      </c>
      <c r="C1115" s="20" t="s">
        <v>28</v>
      </c>
      <c r="D1115" s="19" t="s">
        <v>3735</v>
      </c>
      <c r="E1115" s="19" t="s">
        <v>388</v>
      </c>
      <c r="F1115" s="19" t="s">
        <v>28</v>
      </c>
      <c r="G1115" s="19" t="s">
        <v>2843</v>
      </c>
      <c r="H1115" s="19" t="s">
        <v>3736</v>
      </c>
      <c r="I1115" s="19" t="s">
        <v>3737</v>
      </c>
      <c r="J1115" s="27">
        <v>0.928999363861645</v>
      </c>
      <c r="K1115" s="19" t="s">
        <v>3738</v>
      </c>
      <c r="L1115" s="27">
        <v>1.22724051031659</v>
      </c>
      <c r="M1115" s="19">
        <v>1478.35</v>
      </c>
      <c r="N1115" s="27">
        <v>0.727649039218775</v>
      </c>
      <c r="O1115" s="102">
        <v>1478.353512</v>
      </c>
      <c r="P1115" s="103">
        <v>1478.353512</v>
      </c>
      <c r="Q1115" s="105">
        <f t="shared" si="112"/>
        <v>-0.00351200000000063</v>
      </c>
      <c r="R1115" s="27">
        <f t="shared" si="113"/>
        <v>0.727650767837455</v>
      </c>
      <c r="S1115" s="19" t="s">
        <v>387</v>
      </c>
      <c r="T1115" s="19" t="s">
        <v>33</v>
      </c>
      <c r="U1115" s="19" t="s">
        <v>387</v>
      </c>
      <c r="V1115" s="19" t="s">
        <v>388</v>
      </c>
      <c r="W1115" s="19"/>
      <c r="X1115" s="19"/>
      <c r="Y1115" s="19" t="s">
        <v>3355</v>
      </c>
      <c r="Z1115" s="106"/>
    </row>
    <row r="1116" ht="18" customHeight="1" spans="1:26">
      <c r="A1116" s="19">
        <v>1113</v>
      </c>
      <c r="B1116" s="20" t="s">
        <v>28</v>
      </c>
      <c r="C1116" s="20" t="s">
        <v>28</v>
      </c>
      <c r="D1116" s="19" t="s">
        <v>3739</v>
      </c>
      <c r="E1116" s="19" t="s">
        <v>2751</v>
      </c>
      <c r="F1116" s="19" t="s">
        <v>28</v>
      </c>
      <c r="G1116" s="19" t="s">
        <v>450</v>
      </c>
      <c r="H1116" s="19" t="s">
        <v>3740</v>
      </c>
      <c r="I1116" s="19" t="s">
        <v>3741</v>
      </c>
      <c r="J1116" s="27">
        <v>0.276665308744307</v>
      </c>
      <c r="K1116" s="19" t="s">
        <v>3742</v>
      </c>
      <c r="L1116" s="27">
        <v>0.10411663357657</v>
      </c>
      <c r="M1116" s="19">
        <v>5726.19</v>
      </c>
      <c r="N1116" s="27">
        <v>0.0905448449340528</v>
      </c>
      <c r="O1116" s="102">
        <v>5726.187641</v>
      </c>
      <c r="P1116" s="103">
        <v>5726.187641</v>
      </c>
      <c r="Q1116" s="105">
        <f t="shared" si="112"/>
        <v>0.00235899999916001</v>
      </c>
      <c r="R1116" s="27">
        <f t="shared" si="113"/>
        <v>0.0905448076325854</v>
      </c>
      <c r="S1116" s="19" t="s">
        <v>362</v>
      </c>
      <c r="T1116" s="19" t="s">
        <v>33</v>
      </c>
      <c r="U1116" s="19" t="s">
        <v>362</v>
      </c>
      <c r="V1116" s="19" t="s">
        <v>2751</v>
      </c>
      <c r="W1116" s="19"/>
      <c r="X1116" s="19"/>
      <c r="Y1116" s="19" t="s">
        <v>3355</v>
      </c>
      <c r="Z1116" s="106"/>
    </row>
    <row r="1117" ht="18" customHeight="1" spans="1:26">
      <c r="A1117" s="19">
        <v>1114</v>
      </c>
      <c r="B1117" s="20" t="s">
        <v>28</v>
      </c>
      <c r="C1117" s="20" t="s">
        <v>28</v>
      </c>
      <c r="D1117" s="19" t="s">
        <v>3743</v>
      </c>
      <c r="E1117" s="19" t="s">
        <v>222</v>
      </c>
      <c r="F1117" s="19" t="s">
        <v>28</v>
      </c>
      <c r="G1117" s="19" t="s">
        <v>45</v>
      </c>
      <c r="H1117" s="19" t="s">
        <v>3744</v>
      </c>
      <c r="I1117" s="19" t="s">
        <v>3745</v>
      </c>
      <c r="J1117" s="27">
        <v>0.447057756720148</v>
      </c>
      <c r="K1117" s="19" t="s">
        <v>3746</v>
      </c>
      <c r="L1117" s="27">
        <v>0.254718422114213</v>
      </c>
      <c r="M1117" s="19">
        <v>650.37</v>
      </c>
      <c r="N1117" s="27">
        <v>0.254718422114213</v>
      </c>
      <c r="O1117" s="102">
        <v>650.374743</v>
      </c>
      <c r="P1117" s="103">
        <v>650.374743</v>
      </c>
      <c r="Q1117" s="105">
        <f t="shared" si="112"/>
        <v>-0.00474299999996219</v>
      </c>
      <c r="R1117" s="27">
        <f t="shared" si="113"/>
        <v>0.254720279717541</v>
      </c>
      <c r="S1117" s="22" t="s">
        <v>354</v>
      </c>
      <c r="T1117" s="19" t="s">
        <v>33</v>
      </c>
      <c r="U1117" s="19" t="s">
        <v>221</v>
      </c>
      <c r="V1117" s="19" t="s">
        <v>222</v>
      </c>
      <c r="W1117" s="19"/>
      <c r="X1117" s="19"/>
      <c r="Y1117" s="19" t="s">
        <v>3355</v>
      </c>
      <c r="Z1117" s="106"/>
    </row>
    <row r="1118" ht="18" customHeight="1" spans="1:26">
      <c r="A1118" s="19">
        <v>1115</v>
      </c>
      <c r="B1118" s="20" t="s">
        <v>28</v>
      </c>
      <c r="C1118" s="20" t="s">
        <v>28</v>
      </c>
      <c r="D1118" s="19" t="s">
        <v>3747</v>
      </c>
      <c r="E1118" s="19" t="s">
        <v>596</v>
      </c>
      <c r="F1118" s="19" t="s">
        <v>28</v>
      </c>
      <c r="G1118" s="19" t="s">
        <v>744</v>
      </c>
      <c r="H1118" s="19" t="s">
        <v>3748</v>
      </c>
      <c r="I1118" s="19" t="s">
        <v>3749</v>
      </c>
      <c r="J1118" s="27">
        <v>0.511359372020203</v>
      </c>
      <c r="K1118" s="19" t="s">
        <v>3750</v>
      </c>
      <c r="L1118" s="27">
        <v>0.260066103323076</v>
      </c>
      <c r="M1118" s="19">
        <v>638.92</v>
      </c>
      <c r="N1118" s="27">
        <v>0.260066103323076</v>
      </c>
      <c r="O1118" s="102">
        <v>638.921149</v>
      </c>
      <c r="P1118" s="103">
        <v>638.921149</v>
      </c>
      <c r="Q1118" s="105">
        <f t="shared" si="112"/>
        <v>-0.00114900000005491</v>
      </c>
      <c r="R1118" s="27">
        <f t="shared" si="113"/>
        <v>0.260066571012227</v>
      </c>
      <c r="S1118" s="22" t="s">
        <v>594</v>
      </c>
      <c r="T1118" s="19" t="s">
        <v>33</v>
      </c>
      <c r="U1118" s="19" t="s">
        <v>595</v>
      </c>
      <c r="V1118" s="19" t="s">
        <v>596</v>
      </c>
      <c r="W1118" s="19"/>
      <c r="X1118" s="19"/>
      <c r="Y1118" s="19" t="s">
        <v>3355</v>
      </c>
      <c r="Z1118" s="106"/>
    </row>
    <row r="1119" ht="18" customHeight="1" spans="1:26">
      <c r="A1119" s="19">
        <v>1116</v>
      </c>
      <c r="B1119" s="20" t="s">
        <v>28</v>
      </c>
      <c r="C1119" s="20" t="s">
        <v>28</v>
      </c>
      <c r="D1119" s="19" t="s">
        <v>3751</v>
      </c>
      <c r="E1119" s="19" t="s">
        <v>859</v>
      </c>
      <c r="F1119" s="19" t="s">
        <v>28</v>
      </c>
      <c r="G1119" s="19" t="s">
        <v>50</v>
      </c>
      <c r="H1119" s="19" t="s">
        <v>3752</v>
      </c>
      <c r="I1119" s="19" t="s">
        <v>3753</v>
      </c>
      <c r="J1119" s="27">
        <v>0.415414374307432</v>
      </c>
      <c r="K1119" s="19" t="s">
        <v>3754</v>
      </c>
      <c r="L1119" s="27">
        <v>0.144923256532637</v>
      </c>
      <c r="M1119" s="19">
        <v>393.01</v>
      </c>
      <c r="N1119" s="27">
        <v>0.134948322631597</v>
      </c>
      <c r="O1119" s="102">
        <v>393.007703</v>
      </c>
      <c r="P1119" s="103">
        <v>393.007703</v>
      </c>
      <c r="Q1119" s="105">
        <f t="shared" si="112"/>
        <v>0.00229699999999866</v>
      </c>
      <c r="R1119" s="27">
        <f t="shared" si="113"/>
        <v>0.134947533907908</v>
      </c>
      <c r="S1119" s="19" t="s">
        <v>3755</v>
      </c>
      <c r="T1119" s="19" t="s">
        <v>33</v>
      </c>
      <c r="U1119" s="19" t="s">
        <v>858</v>
      </c>
      <c r="V1119" s="19" t="s">
        <v>859</v>
      </c>
      <c r="W1119" s="19"/>
      <c r="X1119" s="19"/>
      <c r="Y1119" s="19" t="s">
        <v>3355</v>
      </c>
      <c r="Z1119" s="106"/>
    </row>
    <row r="1120" ht="18" customHeight="1" spans="1:26">
      <c r="A1120" s="19">
        <v>1117</v>
      </c>
      <c r="B1120" s="20" t="s">
        <v>28</v>
      </c>
      <c r="C1120" s="20" t="s">
        <v>28</v>
      </c>
      <c r="D1120" s="19" t="s">
        <v>3756</v>
      </c>
      <c r="E1120" s="19" t="s">
        <v>3309</v>
      </c>
      <c r="F1120" s="19" t="s">
        <v>28</v>
      </c>
      <c r="G1120" s="19" t="s">
        <v>3757</v>
      </c>
      <c r="H1120" s="19" t="s">
        <v>3758</v>
      </c>
      <c r="I1120" s="19" t="s">
        <v>3759</v>
      </c>
      <c r="J1120" s="27">
        <v>0.354234473039627</v>
      </c>
      <c r="K1120" s="19" t="s">
        <v>3760</v>
      </c>
      <c r="L1120" s="27">
        <v>0.052384462435193</v>
      </c>
      <c r="M1120" s="19">
        <v>162.81</v>
      </c>
      <c r="N1120" s="27">
        <v>0.050423993904894</v>
      </c>
      <c r="O1120" s="102">
        <v>162.806568</v>
      </c>
      <c r="P1120" s="103">
        <v>162.806568</v>
      </c>
      <c r="Q1120" s="105">
        <f t="shared" si="112"/>
        <v>0.00343200000000365</v>
      </c>
      <c r="R1120" s="27">
        <f t="shared" si="113"/>
        <v>0.0504229309778805</v>
      </c>
      <c r="S1120" s="19" t="s">
        <v>3308</v>
      </c>
      <c r="T1120" s="19" t="s">
        <v>33</v>
      </c>
      <c r="U1120" s="19" t="s">
        <v>3308</v>
      </c>
      <c r="V1120" s="19" t="s">
        <v>3309</v>
      </c>
      <c r="W1120" s="19"/>
      <c r="X1120" s="19"/>
      <c r="Y1120" s="19" t="s">
        <v>3355</v>
      </c>
      <c r="Z1120" s="106"/>
    </row>
    <row r="1121" ht="18" customHeight="1" spans="1:26">
      <c r="A1121" s="19">
        <v>1118</v>
      </c>
      <c r="B1121" s="20" t="s">
        <v>28</v>
      </c>
      <c r="C1121" s="20" t="s">
        <v>28</v>
      </c>
      <c r="D1121" s="19" t="s">
        <v>3761</v>
      </c>
      <c r="E1121" s="19" t="s">
        <v>35</v>
      </c>
      <c r="F1121" s="19" t="s">
        <v>28</v>
      </c>
      <c r="G1121" s="19" t="s">
        <v>50</v>
      </c>
      <c r="H1121" s="19" t="s">
        <v>3762</v>
      </c>
      <c r="I1121" s="19" t="s">
        <v>3763</v>
      </c>
      <c r="J1121" s="27">
        <v>1.71026849232068</v>
      </c>
      <c r="K1121" s="19" t="s">
        <v>3764</v>
      </c>
      <c r="L1121" s="27">
        <v>0.0538798566823358</v>
      </c>
      <c r="M1121" s="19">
        <v>259.62</v>
      </c>
      <c r="N1121" s="27">
        <v>0.0518219108356538</v>
      </c>
      <c r="O1121" s="102">
        <v>259.620134</v>
      </c>
      <c r="P1121" s="103">
        <v>259.620134</v>
      </c>
      <c r="Q1121" s="105">
        <f t="shared" si="112"/>
        <v>-0.000134000000002743</v>
      </c>
      <c r="R1121" s="27">
        <f t="shared" si="113"/>
        <v>0.0518219375829616</v>
      </c>
      <c r="S1121" s="19" t="s">
        <v>163</v>
      </c>
      <c r="T1121" s="19" t="s">
        <v>33</v>
      </c>
      <c r="U1121" s="19" t="s">
        <v>522</v>
      </c>
      <c r="V1121" s="19" t="s">
        <v>35</v>
      </c>
      <c r="W1121" s="19"/>
      <c r="X1121" s="19"/>
      <c r="Y1121" s="19" t="s">
        <v>3355</v>
      </c>
      <c r="Z1121" s="106"/>
    </row>
    <row r="1122" ht="18" customHeight="1" spans="1:26">
      <c r="A1122" s="19">
        <v>1119</v>
      </c>
      <c r="B1122" s="20" t="s">
        <v>28</v>
      </c>
      <c r="C1122" s="20" t="s">
        <v>54</v>
      </c>
      <c r="D1122" s="19" t="s">
        <v>3765</v>
      </c>
      <c r="E1122" s="19" t="s">
        <v>961</v>
      </c>
      <c r="F1122" s="19" t="s">
        <v>28</v>
      </c>
      <c r="G1122" s="19" t="s">
        <v>50</v>
      </c>
      <c r="H1122" s="19" t="s">
        <v>3766</v>
      </c>
      <c r="I1122" s="19" t="s">
        <v>3767</v>
      </c>
      <c r="J1122" s="27">
        <v>0.445836063370462</v>
      </c>
      <c r="K1122" s="19" t="s">
        <v>3768</v>
      </c>
      <c r="L1122" s="27">
        <v>0.457637359764352</v>
      </c>
      <c r="M1122" s="19">
        <v>712.56</v>
      </c>
      <c r="N1122" s="27">
        <v>0.413987834139936</v>
      </c>
      <c r="O1122" s="102">
        <v>729.981018</v>
      </c>
      <c r="P1122" s="103">
        <v>729.981018</v>
      </c>
      <c r="Q1122" s="107">
        <f t="shared" si="112"/>
        <v>-17.421018</v>
      </c>
      <c r="R1122" s="27">
        <f t="shared" si="113"/>
        <v>0.424109212705016</v>
      </c>
      <c r="S1122" s="19" t="s">
        <v>804</v>
      </c>
      <c r="T1122" s="19" t="s">
        <v>33</v>
      </c>
      <c r="U1122" s="19" t="s">
        <v>804</v>
      </c>
      <c r="V1122" s="19" t="s">
        <v>961</v>
      </c>
      <c r="W1122" s="19"/>
      <c r="X1122" s="19"/>
      <c r="Y1122" s="19" t="s">
        <v>3355</v>
      </c>
      <c r="Z1122" s="106" t="s">
        <v>60</v>
      </c>
    </row>
    <row r="1123" ht="18" customHeight="1" spans="1:26">
      <c r="A1123" s="19">
        <v>1120</v>
      </c>
      <c r="B1123" s="20" t="s">
        <v>28</v>
      </c>
      <c r="C1123" s="20" t="s">
        <v>28</v>
      </c>
      <c r="D1123" s="19" t="s">
        <v>3769</v>
      </c>
      <c r="E1123" s="19" t="s">
        <v>231</v>
      </c>
      <c r="F1123" s="19" t="s">
        <v>28</v>
      </c>
      <c r="G1123" s="19" t="s">
        <v>50</v>
      </c>
      <c r="H1123" s="19" t="s">
        <v>3770</v>
      </c>
      <c r="I1123" s="19" t="s">
        <v>3771</v>
      </c>
      <c r="J1123" s="27">
        <v>1.17233762751835</v>
      </c>
      <c r="K1123" s="19" t="s">
        <v>3772</v>
      </c>
      <c r="L1123" s="27">
        <v>0.113801396057138</v>
      </c>
      <c r="M1123" s="19">
        <v>1420.65</v>
      </c>
      <c r="N1123" s="27">
        <v>0.0978928219510346</v>
      </c>
      <c r="O1123" s="102">
        <v>1420.648294</v>
      </c>
      <c r="P1123" s="103">
        <v>1420.648294</v>
      </c>
      <c r="Q1123" s="105">
        <f t="shared" si="112"/>
        <v>0.00170600000001286</v>
      </c>
      <c r="R1123" s="27">
        <f t="shared" si="113"/>
        <v>0.0978927043955817</v>
      </c>
      <c r="S1123" s="19" t="s">
        <v>230</v>
      </c>
      <c r="T1123" s="19" t="s">
        <v>33</v>
      </c>
      <c r="U1123" s="19" t="s">
        <v>230</v>
      </c>
      <c r="V1123" s="19" t="s">
        <v>231</v>
      </c>
      <c r="W1123" s="19"/>
      <c r="X1123" s="19"/>
      <c r="Y1123" s="19" t="s">
        <v>3355</v>
      </c>
      <c r="Z1123" s="106"/>
    </row>
    <row r="1124" ht="18" customHeight="1" spans="1:26">
      <c r="A1124" s="19">
        <v>1121</v>
      </c>
      <c r="B1124" s="20" t="s">
        <v>28</v>
      </c>
      <c r="C1124" s="20" t="s">
        <v>28</v>
      </c>
      <c r="D1124" s="19" t="s">
        <v>3773</v>
      </c>
      <c r="E1124" s="19" t="s">
        <v>99</v>
      </c>
      <c r="F1124" s="19" t="s">
        <v>28</v>
      </c>
      <c r="G1124" s="19" t="s">
        <v>760</v>
      </c>
      <c r="H1124" s="19" t="s">
        <v>3774</v>
      </c>
      <c r="I1124" s="19" t="s">
        <v>3775</v>
      </c>
      <c r="J1124" s="27">
        <v>6.42237464979229</v>
      </c>
      <c r="K1124" s="19" t="s">
        <v>3776</v>
      </c>
      <c r="L1124" s="27">
        <v>0.717567585156647</v>
      </c>
      <c r="M1124" s="19">
        <v>551.3</v>
      </c>
      <c r="N1124" s="27">
        <v>0.717567585156647</v>
      </c>
      <c r="O1124" s="102">
        <v>551.299964</v>
      </c>
      <c r="P1124" s="103">
        <v>551.299964</v>
      </c>
      <c r="Q1124" s="105">
        <f t="shared" si="112"/>
        <v>3.59999999091087e-5</v>
      </c>
      <c r="R1124" s="27">
        <f t="shared" si="113"/>
        <v>0.71756753829934</v>
      </c>
      <c r="S1124" s="19" t="s">
        <v>98</v>
      </c>
      <c r="T1124" s="19" t="s">
        <v>33</v>
      </c>
      <c r="U1124" s="19" t="s">
        <v>98</v>
      </c>
      <c r="V1124" s="19" t="s">
        <v>99</v>
      </c>
      <c r="W1124" s="19"/>
      <c r="X1124" s="19"/>
      <c r="Y1124" s="19" t="s">
        <v>3355</v>
      </c>
      <c r="Z1124" s="106"/>
    </row>
    <row r="1125" ht="18" customHeight="1" spans="1:26">
      <c r="A1125" s="19">
        <v>1122</v>
      </c>
      <c r="B1125" s="20" t="s">
        <v>28</v>
      </c>
      <c r="C1125" s="20" t="s">
        <v>28</v>
      </c>
      <c r="D1125" s="19" t="s">
        <v>3777</v>
      </c>
      <c r="E1125" s="19" t="s">
        <v>3778</v>
      </c>
      <c r="F1125" s="19" t="s">
        <v>28</v>
      </c>
      <c r="G1125" s="19" t="s">
        <v>760</v>
      </c>
      <c r="H1125" s="19" t="s">
        <v>3779</v>
      </c>
      <c r="I1125" s="19" t="s">
        <v>3780</v>
      </c>
      <c r="J1125" s="27">
        <v>0.516553729409358</v>
      </c>
      <c r="K1125" s="19" t="s">
        <v>3781</v>
      </c>
      <c r="L1125" s="27">
        <v>0.216123930614162</v>
      </c>
      <c r="M1125" s="19">
        <v>6978.46</v>
      </c>
      <c r="N1125" s="27">
        <v>0.190186137385574</v>
      </c>
      <c r="O1125" s="102">
        <v>6978.466655</v>
      </c>
      <c r="P1125" s="103">
        <v>6978.466655</v>
      </c>
      <c r="Q1125" s="105">
        <f t="shared" si="112"/>
        <v>-0.00665500000013708</v>
      </c>
      <c r="R1125" s="27">
        <f t="shared" si="113"/>
        <v>0.190186318756355</v>
      </c>
      <c r="S1125" s="19" t="s">
        <v>188</v>
      </c>
      <c r="T1125" s="19" t="s">
        <v>33</v>
      </c>
      <c r="U1125" s="19" t="s">
        <v>188</v>
      </c>
      <c r="V1125" s="19" t="s">
        <v>3778</v>
      </c>
      <c r="W1125" s="19"/>
      <c r="X1125" s="19"/>
      <c r="Y1125" s="19" t="s">
        <v>3355</v>
      </c>
      <c r="Z1125" s="106"/>
    </row>
    <row r="1126" ht="18" customHeight="1" spans="1:26">
      <c r="A1126" s="19">
        <v>1123</v>
      </c>
      <c r="B1126" s="20" t="s">
        <v>28</v>
      </c>
      <c r="C1126" s="20" t="s">
        <v>28</v>
      </c>
      <c r="D1126" s="19" t="s">
        <v>3782</v>
      </c>
      <c r="E1126" s="19" t="s">
        <v>284</v>
      </c>
      <c r="F1126" s="19" t="s">
        <v>28</v>
      </c>
      <c r="G1126" s="19" t="s">
        <v>215</v>
      </c>
      <c r="H1126" s="19" t="s">
        <v>3783</v>
      </c>
      <c r="I1126" s="19" t="s">
        <v>3784</v>
      </c>
      <c r="J1126" s="27">
        <v>0.759854705445988</v>
      </c>
      <c r="K1126" s="19" t="s">
        <v>3785</v>
      </c>
      <c r="L1126" s="27">
        <v>0.92117503415797</v>
      </c>
      <c r="M1126" s="19">
        <v>113.26</v>
      </c>
      <c r="N1126" s="27">
        <v>0.164626878688334</v>
      </c>
      <c r="O1126" s="102">
        <v>113.261874</v>
      </c>
      <c r="P1126" s="103">
        <v>113.261874</v>
      </c>
      <c r="Q1126" s="105">
        <f t="shared" si="112"/>
        <v>-0.00187400000000082</v>
      </c>
      <c r="R1126" s="27">
        <f t="shared" si="113"/>
        <v>0.164629602604727</v>
      </c>
      <c r="S1126" s="19" t="s">
        <v>283</v>
      </c>
      <c r="T1126" s="19" t="s">
        <v>33</v>
      </c>
      <c r="U1126" s="19" t="s">
        <v>283</v>
      </c>
      <c r="V1126" s="19" t="s">
        <v>284</v>
      </c>
      <c r="W1126" s="19"/>
      <c r="X1126" s="19"/>
      <c r="Y1126" s="19" t="s">
        <v>3355</v>
      </c>
      <c r="Z1126" s="106"/>
    </row>
    <row r="1127" ht="18" customHeight="1" spans="1:26">
      <c r="A1127" s="19">
        <v>1124</v>
      </c>
      <c r="B1127" s="20" t="s">
        <v>28</v>
      </c>
      <c r="C1127" s="20" t="s">
        <v>28</v>
      </c>
      <c r="D1127" s="19" t="s">
        <v>3786</v>
      </c>
      <c r="E1127" s="19" t="s">
        <v>52</v>
      </c>
      <c r="F1127" s="19" t="s">
        <v>28</v>
      </c>
      <c r="G1127" s="19" t="s">
        <v>3787</v>
      </c>
      <c r="H1127" s="19" t="s">
        <v>3788</v>
      </c>
      <c r="I1127" s="19" t="s">
        <v>3789</v>
      </c>
      <c r="J1127" s="27">
        <v>0.210804070136841</v>
      </c>
      <c r="K1127" s="19" t="s">
        <v>3790</v>
      </c>
      <c r="L1127" s="27">
        <v>0.0657069795309386</v>
      </c>
      <c r="M1127" s="19">
        <v>432.21</v>
      </c>
      <c r="N1127" s="27">
        <v>0.0564181687884994</v>
      </c>
      <c r="O1127" s="102">
        <v>432.207023</v>
      </c>
      <c r="P1127" s="103">
        <v>432.207023</v>
      </c>
      <c r="Q1127" s="105">
        <f t="shared" si="112"/>
        <v>0.00297699999998713</v>
      </c>
      <c r="R1127" s="27">
        <f t="shared" si="113"/>
        <v>0.0564177801883086</v>
      </c>
      <c r="S1127" s="19" t="s">
        <v>283</v>
      </c>
      <c r="T1127" s="19" t="s">
        <v>33</v>
      </c>
      <c r="U1127" s="19" t="s">
        <v>73</v>
      </c>
      <c r="V1127" s="19" t="s">
        <v>52</v>
      </c>
      <c r="W1127" s="19"/>
      <c r="X1127" s="19"/>
      <c r="Y1127" s="19" t="s">
        <v>3355</v>
      </c>
      <c r="Z1127" s="106"/>
    </row>
    <row r="1128" ht="18" customHeight="1" spans="1:26">
      <c r="A1128" s="19">
        <v>1125</v>
      </c>
      <c r="B1128" s="20" t="s">
        <v>28</v>
      </c>
      <c r="C1128" s="20" t="s">
        <v>28</v>
      </c>
      <c r="D1128" s="19" t="s">
        <v>3791</v>
      </c>
      <c r="E1128" s="19" t="s">
        <v>204</v>
      </c>
      <c r="F1128" s="19" t="s">
        <v>28</v>
      </c>
      <c r="G1128" s="19" t="s">
        <v>3792</v>
      </c>
      <c r="H1128" s="19" t="s">
        <v>3793</v>
      </c>
      <c r="I1128" s="19" t="s">
        <v>3794</v>
      </c>
      <c r="J1128" s="27">
        <v>3.46853452895574</v>
      </c>
      <c r="K1128" s="19" t="s">
        <v>3795</v>
      </c>
      <c r="L1128" s="27">
        <v>0.0607097528557009</v>
      </c>
      <c r="M1128" s="19">
        <v>294.12</v>
      </c>
      <c r="N1128" s="27">
        <v>0.0587869642125461</v>
      </c>
      <c r="O1128" s="102">
        <v>294.122814</v>
      </c>
      <c r="P1128" s="103">
        <v>294.122814</v>
      </c>
      <c r="Q1128" s="105">
        <f t="shared" si="112"/>
        <v>-0.00281400000000076</v>
      </c>
      <c r="R1128" s="27">
        <f t="shared" si="113"/>
        <v>0.0587875266582053</v>
      </c>
      <c r="S1128" s="22" t="s">
        <v>3796</v>
      </c>
      <c r="T1128" s="19" t="s">
        <v>33</v>
      </c>
      <c r="U1128" s="19" t="s">
        <v>203</v>
      </c>
      <c r="V1128" s="19" t="s">
        <v>204</v>
      </c>
      <c r="W1128" s="19"/>
      <c r="X1128" s="19"/>
      <c r="Y1128" s="19" t="s">
        <v>3355</v>
      </c>
      <c r="Z1128" s="106"/>
    </row>
    <row r="1129" ht="18" customHeight="1" spans="1:26">
      <c r="A1129" s="19">
        <v>1126</v>
      </c>
      <c r="B1129" s="20" t="s">
        <v>28</v>
      </c>
      <c r="C1129" s="20" t="s">
        <v>28</v>
      </c>
      <c r="D1129" s="19" t="s">
        <v>3797</v>
      </c>
      <c r="E1129" s="19" t="s">
        <v>814</v>
      </c>
      <c r="F1129" s="19" t="s">
        <v>28</v>
      </c>
      <c r="G1129" s="19" t="s">
        <v>50</v>
      </c>
      <c r="H1129" s="19" t="s">
        <v>3798</v>
      </c>
      <c r="I1129" s="19" t="s">
        <v>3799</v>
      </c>
      <c r="J1129" s="27">
        <v>2.04179285281647</v>
      </c>
      <c r="K1129" s="19" t="s">
        <v>3800</v>
      </c>
      <c r="L1129" s="27">
        <v>0.112604540023895</v>
      </c>
      <c r="M1129" s="19">
        <v>22.62</v>
      </c>
      <c r="N1129" s="27">
        <v>0.112604540023895</v>
      </c>
      <c r="O1129" s="102">
        <v>22.621106</v>
      </c>
      <c r="P1129" s="103">
        <v>22.621106</v>
      </c>
      <c r="Q1129" s="105">
        <f t="shared" si="112"/>
        <v>-0.00110600000000005</v>
      </c>
      <c r="R1129" s="27">
        <f t="shared" si="113"/>
        <v>0.112610045798487</v>
      </c>
      <c r="S1129" s="19" t="s">
        <v>813</v>
      </c>
      <c r="T1129" s="19" t="s">
        <v>33</v>
      </c>
      <c r="U1129" s="19" t="s">
        <v>813</v>
      </c>
      <c r="V1129" s="19" t="s">
        <v>814</v>
      </c>
      <c r="W1129" s="19"/>
      <c r="X1129" s="19"/>
      <c r="Y1129" s="19" t="s">
        <v>3355</v>
      </c>
      <c r="Z1129" s="106"/>
    </row>
    <row r="1130" ht="18" customHeight="1" spans="1:26">
      <c r="A1130" s="19">
        <v>1127</v>
      </c>
      <c r="B1130" s="20" t="s">
        <v>28</v>
      </c>
      <c r="C1130" s="20" t="s">
        <v>28</v>
      </c>
      <c r="D1130" s="19" t="s">
        <v>3801</v>
      </c>
      <c r="E1130" s="19" t="s">
        <v>132</v>
      </c>
      <c r="F1130" s="19" t="s">
        <v>28</v>
      </c>
      <c r="G1130" s="19" t="s">
        <v>50</v>
      </c>
      <c r="H1130" s="19" t="s">
        <v>3802</v>
      </c>
      <c r="I1130" s="19" t="s">
        <v>3803</v>
      </c>
      <c r="J1130" s="27">
        <v>2.02170104436025</v>
      </c>
      <c r="K1130" s="19" t="s">
        <v>3804</v>
      </c>
      <c r="L1130" s="27">
        <v>0.0664718104118516</v>
      </c>
      <c r="M1130" s="19">
        <v>475.14</v>
      </c>
      <c r="N1130" s="27">
        <v>0.0630394922238821</v>
      </c>
      <c r="O1130" s="102">
        <v>475.137704</v>
      </c>
      <c r="P1130" s="103">
        <v>475.137704</v>
      </c>
      <c r="Q1130" s="105">
        <f t="shared" si="112"/>
        <v>0.00229600000000119</v>
      </c>
      <c r="R1130" s="27">
        <f t="shared" si="113"/>
        <v>0.0630391876006676</v>
      </c>
      <c r="S1130" s="19" t="s">
        <v>1193</v>
      </c>
      <c r="T1130" s="19" t="s">
        <v>33</v>
      </c>
      <c r="U1130" s="19" t="s">
        <v>1193</v>
      </c>
      <c r="V1130" s="19" t="s">
        <v>132</v>
      </c>
      <c r="W1130" s="19"/>
      <c r="X1130" s="19"/>
      <c r="Y1130" s="19" t="s">
        <v>3355</v>
      </c>
      <c r="Z1130" s="106"/>
    </row>
    <row r="1131" ht="18" customHeight="1" spans="1:26">
      <c r="A1131" s="19">
        <v>1128</v>
      </c>
      <c r="B1131" s="20" t="s">
        <v>28</v>
      </c>
      <c r="C1131" s="20" t="s">
        <v>28</v>
      </c>
      <c r="D1131" s="19" t="s">
        <v>3805</v>
      </c>
      <c r="E1131" s="19" t="s">
        <v>81</v>
      </c>
      <c r="F1131" s="19" t="s">
        <v>28</v>
      </c>
      <c r="G1131" s="19" t="s">
        <v>45</v>
      </c>
      <c r="H1131" s="19" t="s">
        <v>3806</v>
      </c>
      <c r="I1131" s="19" t="s">
        <v>3807</v>
      </c>
      <c r="J1131" s="27">
        <v>3.35054347826087</v>
      </c>
      <c r="K1131" s="19" t="s">
        <v>3808</v>
      </c>
      <c r="L1131" s="27">
        <v>2.48235477826358</v>
      </c>
      <c r="M1131" s="19">
        <v>158.97</v>
      </c>
      <c r="N1131" s="27">
        <v>2.48235477826358</v>
      </c>
      <c r="O1131" s="102">
        <v>158.971133</v>
      </c>
      <c r="P1131" s="103">
        <v>158.971133</v>
      </c>
      <c r="Q1131" s="105">
        <f t="shared" si="112"/>
        <v>-0.00113300000001004</v>
      </c>
      <c r="R1131" s="27">
        <f t="shared" si="113"/>
        <v>2.48237247033104</v>
      </c>
      <c r="S1131" s="19" t="s">
        <v>73</v>
      </c>
      <c r="T1131" s="19" t="s">
        <v>33</v>
      </c>
      <c r="U1131" s="19" t="s">
        <v>80</v>
      </c>
      <c r="V1131" s="19" t="s">
        <v>81</v>
      </c>
      <c r="W1131" s="19"/>
      <c r="X1131" s="19"/>
      <c r="Y1131" s="19" t="s">
        <v>3355</v>
      </c>
      <c r="Z1131" s="106"/>
    </row>
    <row r="1132" ht="18" customHeight="1" spans="1:26">
      <c r="A1132" s="19">
        <v>1129</v>
      </c>
      <c r="B1132" s="20" t="s">
        <v>28</v>
      </c>
      <c r="C1132" s="20" t="s">
        <v>28</v>
      </c>
      <c r="D1132" s="19" t="s">
        <v>3809</v>
      </c>
      <c r="E1132" s="19" t="s">
        <v>204</v>
      </c>
      <c r="F1132" s="19" t="s">
        <v>28</v>
      </c>
      <c r="G1132" s="19" t="s">
        <v>162</v>
      </c>
      <c r="H1132" s="19" t="s">
        <v>3810</v>
      </c>
      <c r="I1132" s="19" t="s">
        <v>3811</v>
      </c>
      <c r="J1132" s="27">
        <v>1.01320671308357</v>
      </c>
      <c r="K1132" s="19" t="s">
        <v>3812</v>
      </c>
      <c r="L1132" s="27">
        <v>0.175921169749323</v>
      </c>
      <c r="M1132" s="19">
        <v>416.63</v>
      </c>
      <c r="N1132" s="27">
        <v>0.16336573487721</v>
      </c>
      <c r="O1132" s="102">
        <v>416.633878</v>
      </c>
      <c r="P1132" s="103">
        <v>416.633878</v>
      </c>
      <c r="Q1132" s="105">
        <f t="shared" si="112"/>
        <v>-0.00387799999998606</v>
      </c>
      <c r="R1132" s="27">
        <f t="shared" si="113"/>
        <v>0.163367255488591</v>
      </c>
      <c r="S1132" s="19" t="s">
        <v>203</v>
      </c>
      <c r="T1132" s="19" t="s">
        <v>33</v>
      </c>
      <c r="U1132" s="19" t="s">
        <v>203</v>
      </c>
      <c r="V1132" s="19" t="s">
        <v>204</v>
      </c>
      <c r="W1132" s="19"/>
      <c r="X1132" s="19"/>
      <c r="Y1132" s="19" t="s">
        <v>3355</v>
      </c>
      <c r="Z1132" s="106"/>
    </row>
    <row r="1133" ht="18" customHeight="1" spans="1:26">
      <c r="A1133" s="19">
        <v>1130</v>
      </c>
      <c r="B1133" s="20" t="s">
        <v>28</v>
      </c>
      <c r="C1133" s="20" t="s">
        <v>28</v>
      </c>
      <c r="D1133" s="19" t="s">
        <v>3813</v>
      </c>
      <c r="E1133" s="19" t="s">
        <v>81</v>
      </c>
      <c r="F1133" s="19" t="s">
        <v>28</v>
      </c>
      <c r="G1133" s="19" t="s">
        <v>50</v>
      </c>
      <c r="H1133" s="19" t="s">
        <v>3814</v>
      </c>
      <c r="I1133" s="19" t="s">
        <v>3815</v>
      </c>
      <c r="J1133" s="27">
        <v>0.371024923363988</v>
      </c>
      <c r="K1133" s="19" t="s">
        <v>3816</v>
      </c>
      <c r="L1133" s="27">
        <v>0.311087996267061</v>
      </c>
      <c r="M1133" s="19">
        <v>320.01</v>
      </c>
      <c r="N1133" s="27">
        <v>0.311087996267061</v>
      </c>
      <c r="O1133" s="102">
        <v>320.007177</v>
      </c>
      <c r="P1133" s="103">
        <v>320.007177</v>
      </c>
      <c r="Q1133" s="105">
        <f t="shared" si="112"/>
        <v>0.00282299999997804</v>
      </c>
      <c r="R1133" s="27">
        <f t="shared" si="113"/>
        <v>0.311085251973403</v>
      </c>
      <c r="S1133" s="22" t="s">
        <v>1033</v>
      </c>
      <c r="T1133" s="19" t="s">
        <v>33</v>
      </c>
      <c r="U1133" s="19" t="s">
        <v>80</v>
      </c>
      <c r="V1133" s="19" t="s">
        <v>81</v>
      </c>
      <c r="W1133" s="19"/>
      <c r="X1133" s="19"/>
      <c r="Y1133" s="19" t="s">
        <v>3355</v>
      </c>
      <c r="Z1133" s="106"/>
    </row>
    <row r="1134" ht="18" customHeight="1" spans="1:26">
      <c r="A1134" s="19">
        <v>1131</v>
      </c>
      <c r="B1134" s="20" t="s">
        <v>28</v>
      </c>
      <c r="C1134" s="20" t="s">
        <v>28</v>
      </c>
      <c r="D1134" s="19" t="s">
        <v>3817</v>
      </c>
      <c r="E1134" s="19" t="s">
        <v>94</v>
      </c>
      <c r="F1134" s="19" t="s">
        <v>28</v>
      </c>
      <c r="G1134" s="19" t="s">
        <v>2843</v>
      </c>
      <c r="H1134" s="19" t="s">
        <v>3818</v>
      </c>
      <c r="I1134" s="19" t="s">
        <v>3819</v>
      </c>
      <c r="J1134" s="27">
        <v>4.08152587280493</v>
      </c>
      <c r="K1134" s="19" t="s">
        <v>3820</v>
      </c>
      <c r="L1134" s="27">
        <v>0.117453356996821</v>
      </c>
      <c r="M1134" s="19">
        <v>640.62</v>
      </c>
      <c r="N1134" s="27">
        <v>0.105370504088202</v>
      </c>
      <c r="O1134" s="102">
        <v>640.615483</v>
      </c>
      <c r="P1134" s="103">
        <v>640.615483</v>
      </c>
      <c r="Q1134" s="105">
        <f t="shared" si="112"/>
        <v>0.00451699999996436</v>
      </c>
      <c r="R1134" s="27">
        <f t="shared" si="113"/>
        <v>0.105369761122689</v>
      </c>
      <c r="S1134" s="19" t="s">
        <v>93</v>
      </c>
      <c r="T1134" s="19" t="s">
        <v>33</v>
      </c>
      <c r="U1134" s="19" t="s">
        <v>93</v>
      </c>
      <c r="V1134" s="19" t="s">
        <v>94</v>
      </c>
      <c r="W1134" s="19"/>
      <c r="X1134" s="19"/>
      <c r="Y1134" s="19" t="s">
        <v>3355</v>
      </c>
      <c r="Z1134" s="106"/>
    </row>
    <row r="1135" ht="18" customHeight="1" spans="1:26">
      <c r="A1135" s="19">
        <v>1132</v>
      </c>
      <c r="B1135" s="20" t="s">
        <v>28</v>
      </c>
      <c r="C1135" s="20" t="s">
        <v>28</v>
      </c>
      <c r="D1135" s="19" t="s">
        <v>3821</v>
      </c>
      <c r="E1135" s="19" t="s">
        <v>240</v>
      </c>
      <c r="F1135" s="19" t="s">
        <v>28</v>
      </c>
      <c r="G1135" s="19" t="s">
        <v>50</v>
      </c>
      <c r="H1135" s="19" t="s">
        <v>3822</v>
      </c>
      <c r="I1135" s="19" t="s">
        <v>3823</v>
      </c>
      <c r="J1135" s="27">
        <v>3.08722098367875</v>
      </c>
      <c r="K1135" s="19" t="s">
        <v>3824</v>
      </c>
      <c r="L1135" s="27">
        <v>0.374643941791638</v>
      </c>
      <c r="M1135" s="19">
        <v>521.72</v>
      </c>
      <c r="N1135" s="27">
        <v>0.351324233506845</v>
      </c>
      <c r="O1135" s="102">
        <v>521.719171</v>
      </c>
      <c r="P1135" s="103">
        <v>521.719171</v>
      </c>
      <c r="Q1135" s="105">
        <f t="shared" si="112"/>
        <v>0.000829000000067026</v>
      </c>
      <c r="R1135" s="27">
        <f t="shared" si="113"/>
        <v>0.351323675261446</v>
      </c>
      <c r="S1135" s="19" t="s">
        <v>419</v>
      </c>
      <c r="T1135" s="19" t="s">
        <v>33</v>
      </c>
      <c r="U1135" s="19" t="s">
        <v>419</v>
      </c>
      <c r="V1135" s="19" t="s">
        <v>240</v>
      </c>
      <c r="W1135" s="19"/>
      <c r="X1135" s="19"/>
      <c r="Y1135" s="19" t="s">
        <v>3355</v>
      </c>
      <c r="Z1135" s="106"/>
    </row>
    <row r="1136" ht="18" customHeight="1" spans="1:26">
      <c r="A1136" s="19">
        <v>1133</v>
      </c>
      <c r="B1136" s="20" t="s">
        <v>28</v>
      </c>
      <c r="C1136" s="20" t="s">
        <v>28</v>
      </c>
      <c r="D1136" s="19" t="s">
        <v>3825</v>
      </c>
      <c r="E1136" s="19" t="s">
        <v>814</v>
      </c>
      <c r="F1136" s="19" t="s">
        <v>28</v>
      </c>
      <c r="G1136" s="19" t="s">
        <v>2797</v>
      </c>
      <c r="H1136" s="19" t="s">
        <v>3826</v>
      </c>
      <c r="I1136" s="19" t="s">
        <v>3827</v>
      </c>
      <c r="J1136" s="27">
        <v>6.61005661578703</v>
      </c>
      <c r="K1136" s="19" t="s">
        <v>3828</v>
      </c>
      <c r="L1136" s="27">
        <v>0.364633175646951</v>
      </c>
      <c r="M1136" s="19">
        <v>1612.51</v>
      </c>
      <c r="N1136" s="27">
        <v>0.364633175646951</v>
      </c>
      <c r="O1136" s="102">
        <v>1612.50924</v>
      </c>
      <c r="P1136" s="103">
        <v>1612.50924</v>
      </c>
      <c r="Q1136" s="105">
        <f t="shared" si="112"/>
        <v>0.000759999999900174</v>
      </c>
      <c r="R1136" s="27">
        <f t="shared" si="113"/>
        <v>0.3646330037899</v>
      </c>
      <c r="S1136" s="19" t="s">
        <v>813</v>
      </c>
      <c r="T1136" s="19" t="s">
        <v>33</v>
      </c>
      <c r="U1136" s="19" t="s">
        <v>813</v>
      </c>
      <c r="V1136" s="19" t="s">
        <v>814</v>
      </c>
      <c r="W1136" s="19"/>
      <c r="X1136" s="19"/>
      <c r="Y1136" s="19" t="s">
        <v>3355</v>
      </c>
      <c r="Z1136" s="106"/>
    </row>
    <row r="1137" ht="18" customHeight="1" spans="1:26">
      <c r="A1137" s="19">
        <v>1134</v>
      </c>
      <c r="B1137" s="20" t="s">
        <v>28</v>
      </c>
      <c r="C1137" s="20" t="s">
        <v>28</v>
      </c>
      <c r="D1137" s="19" t="s">
        <v>3829</v>
      </c>
      <c r="E1137" s="19" t="s">
        <v>3830</v>
      </c>
      <c r="F1137" s="19" t="s">
        <v>28</v>
      </c>
      <c r="G1137" s="19" t="s">
        <v>50</v>
      </c>
      <c r="H1137" s="19" t="s">
        <v>3831</v>
      </c>
      <c r="I1137" s="19" t="s">
        <v>3832</v>
      </c>
      <c r="J1137" s="27">
        <v>0.202269616352249</v>
      </c>
      <c r="K1137" s="19" t="s">
        <v>3833</v>
      </c>
      <c r="L1137" s="27">
        <v>0.161917543346351</v>
      </c>
      <c r="M1137" s="19">
        <v>254.16</v>
      </c>
      <c r="N1137" s="27">
        <v>0.161656765592602</v>
      </c>
      <c r="O1137" s="102">
        <v>254.156184</v>
      </c>
      <c r="P1137" s="103">
        <v>254.156184</v>
      </c>
      <c r="Q1137" s="105">
        <f t="shared" si="112"/>
        <v>0.00381600000000049</v>
      </c>
      <c r="R1137" s="27">
        <f t="shared" si="113"/>
        <v>0.161654338451362</v>
      </c>
      <c r="S1137" s="19" t="s">
        <v>3834</v>
      </c>
      <c r="T1137" s="19" t="s">
        <v>33</v>
      </c>
      <c r="U1137" s="19" t="s">
        <v>3834</v>
      </c>
      <c r="V1137" s="19" t="s">
        <v>3830</v>
      </c>
      <c r="W1137" s="19"/>
      <c r="X1137" s="19"/>
      <c r="Y1137" s="19" t="s">
        <v>3355</v>
      </c>
      <c r="Z1137" s="106"/>
    </row>
    <row r="1138" ht="18" customHeight="1" spans="1:26">
      <c r="A1138" s="19">
        <v>1135</v>
      </c>
      <c r="B1138" s="20" t="s">
        <v>28</v>
      </c>
      <c r="C1138" s="20" t="s">
        <v>28</v>
      </c>
      <c r="D1138" s="19" t="s">
        <v>3835</v>
      </c>
      <c r="E1138" s="19" t="s">
        <v>249</v>
      </c>
      <c r="F1138" s="19" t="s">
        <v>28</v>
      </c>
      <c r="G1138" s="19" t="s">
        <v>87</v>
      </c>
      <c r="H1138" s="19" t="s">
        <v>3836</v>
      </c>
      <c r="I1138" s="19" t="s">
        <v>3837</v>
      </c>
      <c r="J1138" s="27">
        <v>0.488398626160876</v>
      </c>
      <c r="K1138" s="19" t="s">
        <v>3838</v>
      </c>
      <c r="L1138" s="27">
        <v>0.127314033338761</v>
      </c>
      <c r="M1138" s="19">
        <v>320.55</v>
      </c>
      <c r="N1138" s="27">
        <v>0.127314033338761</v>
      </c>
      <c r="O1138" s="102">
        <v>320.548852</v>
      </c>
      <c r="P1138" s="103">
        <v>320.548852</v>
      </c>
      <c r="Q1138" s="105">
        <f t="shared" si="112"/>
        <v>0.00114800000000059</v>
      </c>
      <c r="R1138" s="27">
        <f t="shared" si="113"/>
        <v>0.12731357738334</v>
      </c>
      <c r="S1138" s="19" t="s">
        <v>192</v>
      </c>
      <c r="T1138" s="19" t="s">
        <v>33</v>
      </c>
      <c r="U1138" s="19" t="s">
        <v>192</v>
      </c>
      <c r="V1138" s="19" t="s">
        <v>249</v>
      </c>
      <c r="W1138" s="19"/>
      <c r="X1138" s="19"/>
      <c r="Y1138" s="19" t="s">
        <v>3355</v>
      </c>
      <c r="Z1138" s="106"/>
    </row>
    <row r="1139" ht="18" customHeight="1" spans="1:26">
      <c r="A1139" s="19">
        <v>1136</v>
      </c>
      <c r="B1139" s="20" t="s">
        <v>28</v>
      </c>
      <c r="C1139" s="20" t="s">
        <v>28</v>
      </c>
      <c r="D1139" s="19" t="s">
        <v>3839</v>
      </c>
      <c r="E1139" s="19" t="s">
        <v>136</v>
      </c>
      <c r="F1139" s="19" t="s">
        <v>28</v>
      </c>
      <c r="G1139" s="19" t="s">
        <v>63</v>
      </c>
      <c r="H1139" s="19" t="s">
        <v>3840</v>
      </c>
      <c r="I1139" s="19" t="s">
        <v>3841</v>
      </c>
      <c r="J1139" s="27">
        <v>1.76722010897502</v>
      </c>
      <c r="K1139" s="19" t="s">
        <v>3842</v>
      </c>
      <c r="L1139" s="27">
        <v>0.279119878885824</v>
      </c>
      <c r="M1139" s="19">
        <v>300.52</v>
      </c>
      <c r="N1139" s="27">
        <v>0.279119878885824</v>
      </c>
      <c r="O1139" s="102">
        <v>300.524575</v>
      </c>
      <c r="P1139" s="103">
        <v>300.524575</v>
      </c>
      <c r="Q1139" s="105">
        <f t="shared" si="112"/>
        <v>-0.00457500000004529</v>
      </c>
      <c r="R1139" s="27">
        <f t="shared" si="113"/>
        <v>0.279124128098675</v>
      </c>
      <c r="S1139" s="22" t="s">
        <v>3308</v>
      </c>
      <c r="T1139" s="19" t="s">
        <v>33</v>
      </c>
      <c r="U1139" s="19" t="s">
        <v>3843</v>
      </c>
      <c r="V1139" s="19" t="s">
        <v>136</v>
      </c>
      <c r="W1139" s="19"/>
      <c r="X1139" s="19"/>
      <c r="Y1139" s="19" t="s">
        <v>3355</v>
      </c>
      <c r="Z1139" s="106"/>
    </row>
    <row r="1140" ht="18" customHeight="1" spans="1:26">
      <c r="A1140" s="19">
        <v>1137</v>
      </c>
      <c r="B1140" s="20" t="s">
        <v>28</v>
      </c>
      <c r="C1140" s="20" t="s">
        <v>28</v>
      </c>
      <c r="D1140" s="19" t="s">
        <v>3844</v>
      </c>
      <c r="E1140" s="19" t="s">
        <v>253</v>
      </c>
      <c r="F1140" s="19" t="s">
        <v>28</v>
      </c>
      <c r="G1140" s="19" t="s">
        <v>760</v>
      </c>
      <c r="H1140" s="19" t="s">
        <v>3845</v>
      </c>
      <c r="I1140" s="19" t="s">
        <v>3846</v>
      </c>
      <c r="J1140" s="27">
        <v>1.0271072412084</v>
      </c>
      <c r="K1140" s="19" t="s">
        <v>3847</v>
      </c>
      <c r="L1140" s="27">
        <v>0.15751713322174</v>
      </c>
      <c r="M1140" s="19">
        <v>729.06</v>
      </c>
      <c r="N1140" s="27">
        <v>0.105477277955327</v>
      </c>
      <c r="O1140" s="102">
        <v>729.062817</v>
      </c>
      <c r="P1140" s="103">
        <v>729.062817</v>
      </c>
      <c r="Q1140" s="105">
        <f t="shared" si="112"/>
        <v>-0.00281700000005003</v>
      </c>
      <c r="R1140" s="27">
        <f t="shared" si="113"/>
        <v>0.105477685506821</v>
      </c>
      <c r="S1140" s="19" t="s">
        <v>1105</v>
      </c>
      <c r="T1140" s="19" t="s">
        <v>33</v>
      </c>
      <c r="U1140" s="19" t="s">
        <v>3605</v>
      </c>
      <c r="V1140" s="19" t="s">
        <v>253</v>
      </c>
      <c r="W1140" s="19"/>
      <c r="X1140" s="19"/>
      <c r="Y1140" s="19" t="s">
        <v>3355</v>
      </c>
      <c r="Z1140" s="106"/>
    </row>
    <row r="1141" ht="18" customHeight="1" spans="1:26">
      <c r="A1141" s="19">
        <v>1138</v>
      </c>
      <c r="B1141" s="20" t="s">
        <v>28</v>
      </c>
      <c r="C1141" s="20" t="s">
        <v>28</v>
      </c>
      <c r="D1141" s="19" t="s">
        <v>3848</v>
      </c>
      <c r="E1141" s="19" t="s">
        <v>184</v>
      </c>
      <c r="F1141" s="19" t="s">
        <v>28</v>
      </c>
      <c r="G1141" s="19" t="s">
        <v>50</v>
      </c>
      <c r="H1141" s="19" t="s">
        <v>3849</v>
      </c>
      <c r="I1141" s="19" t="s">
        <v>3850</v>
      </c>
      <c r="J1141" s="27">
        <v>1.72354985878775</v>
      </c>
      <c r="K1141" s="19" t="s">
        <v>3851</v>
      </c>
      <c r="L1141" s="27">
        <v>0.459657799226259</v>
      </c>
      <c r="M1141" s="19">
        <v>115.25</v>
      </c>
      <c r="N1141" s="27">
        <v>0.459657799226259</v>
      </c>
      <c r="O1141" s="102">
        <v>115.249583</v>
      </c>
      <c r="P1141" s="103">
        <v>115.249583</v>
      </c>
      <c r="Q1141" s="105">
        <f t="shared" si="112"/>
        <v>0.000416999999998779</v>
      </c>
      <c r="R1141" s="27">
        <f t="shared" si="113"/>
        <v>0.459656136082639</v>
      </c>
      <c r="S1141" s="19" t="s">
        <v>168</v>
      </c>
      <c r="T1141" s="19" t="s">
        <v>33</v>
      </c>
      <c r="U1141" s="19" t="s">
        <v>183</v>
      </c>
      <c r="V1141" s="19" t="s">
        <v>184</v>
      </c>
      <c r="W1141" s="19"/>
      <c r="X1141" s="19"/>
      <c r="Y1141" s="19" t="s">
        <v>3355</v>
      </c>
      <c r="Z1141" s="106"/>
    </row>
    <row r="1142" ht="18" customHeight="1" spans="1:26">
      <c r="A1142" s="19">
        <v>1139</v>
      </c>
      <c r="B1142" s="20" t="s">
        <v>28</v>
      </c>
      <c r="C1142" s="20" t="s">
        <v>28</v>
      </c>
      <c r="D1142" s="19" t="s">
        <v>3852</v>
      </c>
      <c r="E1142" s="19" t="s">
        <v>893</v>
      </c>
      <c r="F1142" s="19" t="s">
        <v>28</v>
      </c>
      <c r="G1142" s="19" t="s">
        <v>50</v>
      </c>
      <c r="H1142" s="19" t="s">
        <v>3853</v>
      </c>
      <c r="I1142" s="19" t="s">
        <v>3854</v>
      </c>
      <c r="J1142" s="27">
        <v>0.425468904244817</v>
      </c>
      <c r="K1142" s="19" t="s">
        <v>3855</v>
      </c>
      <c r="L1142" s="27">
        <v>0.260193905817175</v>
      </c>
      <c r="M1142" s="19">
        <v>370.82</v>
      </c>
      <c r="N1142" s="27">
        <v>0.25680055401662</v>
      </c>
      <c r="O1142" s="102">
        <v>370.817104</v>
      </c>
      <c r="P1142" s="103">
        <v>370.817104</v>
      </c>
      <c r="Q1142" s="105">
        <f t="shared" si="112"/>
        <v>0.0028960000000211</v>
      </c>
      <c r="R1142" s="27">
        <f t="shared" si="113"/>
        <v>0.256798548476454</v>
      </c>
      <c r="S1142" s="19" t="s">
        <v>1302</v>
      </c>
      <c r="T1142" s="19" t="s">
        <v>33</v>
      </c>
      <c r="U1142" s="19" t="s">
        <v>892</v>
      </c>
      <c r="V1142" s="19" t="s">
        <v>893</v>
      </c>
      <c r="W1142" s="19"/>
      <c r="X1142" s="19"/>
      <c r="Y1142" s="19" t="s">
        <v>3355</v>
      </c>
      <c r="Z1142" s="106"/>
    </row>
    <row r="1143" ht="18" customHeight="1" spans="1:26">
      <c r="A1143" s="19">
        <v>1140</v>
      </c>
      <c r="B1143" s="20" t="s">
        <v>28</v>
      </c>
      <c r="C1143" s="20" t="s">
        <v>28</v>
      </c>
      <c r="D1143" s="19" t="s">
        <v>3856</v>
      </c>
      <c r="E1143" s="19" t="s">
        <v>549</v>
      </c>
      <c r="F1143" s="19" t="s">
        <v>28</v>
      </c>
      <c r="G1143" s="19" t="s">
        <v>50</v>
      </c>
      <c r="H1143" s="19" t="s">
        <v>3857</v>
      </c>
      <c r="I1143" s="19" t="s">
        <v>3858</v>
      </c>
      <c r="J1143" s="27">
        <v>0.280273149300575</v>
      </c>
      <c r="K1143" s="19" t="s">
        <v>3859</v>
      </c>
      <c r="L1143" s="27">
        <v>0.107245441407276</v>
      </c>
      <c r="M1143" s="19">
        <v>518.53</v>
      </c>
      <c r="N1143" s="27">
        <v>0.103936114557631</v>
      </c>
      <c r="O1143" s="102">
        <v>518.530699</v>
      </c>
      <c r="P1143" s="103">
        <v>518.530699</v>
      </c>
      <c r="Q1143" s="105">
        <f t="shared" si="112"/>
        <v>-0.000699000000054184</v>
      </c>
      <c r="R1143" s="27">
        <f t="shared" si="113"/>
        <v>0.103936254667835</v>
      </c>
      <c r="S1143" s="19" t="s">
        <v>354</v>
      </c>
      <c r="T1143" s="19" t="s">
        <v>33</v>
      </c>
      <c r="U1143" s="19" t="s">
        <v>548</v>
      </c>
      <c r="V1143" s="19" t="s">
        <v>549</v>
      </c>
      <c r="W1143" s="19"/>
      <c r="X1143" s="19"/>
      <c r="Y1143" s="19" t="s">
        <v>3355</v>
      </c>
      <c r="Z1143" s="106"/>
    </row>
    <row r="1144" ht="18" customHeight="1" spans="1:26">
      <c r="A1144" s="19">
        <v>1141</v>
      </c>
      <c r="B1144" s="20" t="s">
        <v>28</v>
      </c>
      <c r="C1144" s="20" t="s">
        <v>28</v>
      </c>
      <c r="D1144" s="19" t="s">
        <v>3860</v>
      </c>
      <c r="E1144" s="19" t="s">
        <v>3861</v>
      </c>
      <c r="F1144" s="19" t="s">
        <v>28</v>
      </c>
      <c r="G1144" s="19" t="s">
        <v>50</v>
      </c>
      <c r="H1144" s="19" t="s">
        <v>3862</v>
      </c>
      <c r="I1144" s="19" t="s">
        <v>3863</v>
      </c>
      <c r="J1144" s="27">
        <v>1.54621748563527</v>
      </c>
      <c r="K1144" s="19" t="s">
        <v>3864</v>
      </c>
      <c r="L1144" s="27">
        <v>0.318045619686131</v>
      </c>
      <c r="M1144" s="19">
        <v>339.37</v>
      </c>
      <c r="N1144" s="27">
        <v>0.317774073935353</v>
      </c>
      <c r="O1144" s="102">
        <v>339.37407</v>
      </c>
      <c r="P1144" s="103">
        <v>339.37407</v>
      </c>
      <c r="Q1144" s="105">
        <f t="shared" si="112"/>
        <v>-0.0040700000000129</v>
      </c>
      <c r="R1144" s="27">
        <f t="shared" si="113"/>
        <v>0.317777884939511</v>
      </c>
      <c r="S1144" s="19" t="s">
        <v>3865</v>
      </c>
      <c r="T1144" s="19" t="s">
        <v>33</v>
      </c>
      <c r="U1144" s="19" t="s">
        <v>3865</v>
      </c>
      <c r="V1144" s="19" t="s">
        <v>3861</v>
      </c>
      <c r="W1144" s="19"/>
      <c r="X1144" s="19"/>
      <c r="Y1144" s="19" t="s">
        <v>3355</v>
      </c>
      <c r="Z1144" s="106"/>
    </row>
    <row r="1145" ht="18" customHeight="1" spans="1:26">
      <c r="A1145" s="19">
        <v>1142</v>
      </c>
      <c r="B1145" s="20" t="s">
        <v>28</v>
      </c>
      <c r="C1145" s="20" t="s">
        <v>28</v>
      </c>
      <c r="D1145" s="19" t="s">
        <v>3866</v>
      </c>
      <c r="E1145" s="19" t="s">
        <v>475</v>
      </c>
      <c r="F1145" s="19" t="s">
        <v>28</v>
      </c>
      <c r="G1145" s="19" t="s">
        <v>50</v>
      </c>
      <c r="H1145" s="19" t="s">
        <v>3867</v>
      </c>
      <c r="I1145" s="19" t="s">
        <v>3868</v>
      </c>
      <c r="J1145" s="27">
        <v>0.894057578879442</v>
      </c>
      <c r="K1145" s="19" t="s">
        <v>3869</v>
      </c>
      <c r="L1145" s="27">
        <v>0.403140391144264</v>
      </c>
      <c r="M1145" s="19">
        <v>624.56</v>
      </c>
      <c r="N1145" s="27">
        <v>0.373308468416774</v>
      </c>
      <c r="O1145" s="102">
        <v>624.56266</v>
      </c>
      <c r="P1145" s="103">
        <v>624.56266</v>
      </c>
      <c r="Q1145" s="105">
        <f t="shared" si="112"/>
        <v>-0.00266000000010536</v>
      </c>
      <c r="R1145" s="27">
        <f t="shared" si="113"/>
        <v>0.37331005833692</v>
      </c>
      <c r="S1145" s="19" t="s">
        <v>1731</v>
      </c>
      <c r="T1145" s="19" t="s">
        <v>33</v>
      </c>
      <c r="U1145" s="19" t="s">
        <v>474</v>
      </c>
      <c r="V1145" s="19" t="s">
        <v>475</v>
      </c>
      <c r="W1145" s="19"/>
      <c r="X1145" s="19"/>
      <c r="Y1145" s="19" t="s">
        <v>3355</v>
      </c>
      <c r="Z1145" s="106"/>
    </row>
    <row r="1146" ht="18" customHeight="1" spans="1:26">
      <c r="A1146" s="19">
        <v>1143</v>
      </c>
      <c r="B1146" s="20" t="s">
        <v>28</v>
      </c>
      <c r="C1146" s="20" t="s">
        <v>28</v>
      </c>
      <c r="D1146" s="19" t="s">
        <v>3870</v>
      </c>
      <c r="E1146" s="19" t="s">
        <v>475</v>
      </c>
      <c r="F1146" s="19" t="s">
        <v>28</v>
      </c>
      <c r="G1146" s="19" t="s">
        <v>31</v>
      </c>
      <c r="H1146" s="19" t="s">
        <v>3871</v>
      </c>
      <c r="I1146" s="19" t="s">
        <v>3872</v>
      </c>
      <c r="J1146" s="27">
        <v>3.77751788164661</v>
      </c>
      <c r="K1146" s="19" t="s">
        <v>3873</v>
      </c>
      <c r="L1146" s="27">
        <v>0.0505418373966178</v>
      </c>
      <c r="M1146" s="19">
        <v>2325.11</v>
      </c>
      <c r="N1146" s="27">
        <v>0.0503258253640117</v>
      </c>
      <c r="O1146" s="102">
        <v>2325.112261</v>
      </c>
      <c r="P1146" s="103">
        <v>2325.112261</v>
      </c>
      <c r="Q1146" s="105">
        <f t="shared" si="112"/>
        <v>-0.00226100000008955</v>
      </c>
      <c r="R1146" s="27">
        <f t="shared" si="113"/>
        <v>0.0503258743022086</v>
      </c>
      <c r="S1146" s="19" t="s">
        <v>474</v>
      </c>
      <c r="T1146" s="19" t="s">
        <v>33</v>
      </c>
      <c r="U1146" s="19" t="s">
        <v>474</v>
      </c>
      <c r="V1146" s="19" t="s">
        <v>475</v>
      </c>
      <c r="W1146" s="19"/>
      <c r="X1146" s="19"/>
      <c r="Y1146" s="19" t="s">
        <v>3355</v>
      </c>
      <c r="Z1146" s="106"/>
    </row>
    <row r="1147" ht="18" customHeight="1" spans="1:26">
      <c r="A1147" s="19">
        <v>1144</v>
      </c>
      <c r="B1147" s="20" t="s">
        <v>28</v>
      </c>
      <c r="C1147" s="20" t="s">
        <v>28</v>
      </c>
      <c r="D1147" s="19" t="s">
        <v>3874</v>
      </c>
      <c r="E1147" s="19" t="s">
        <v>3339</v>
      </c>
      <c r="F1147" s="19" t="s">
        <v>28</v>
      </c>
      <c r="G1147" s="19" t="s">
        <v>195</v>
      </c>
      <c r="H1147" s="19" t="s">
        <v>3875</v>
      </c>
      <c r="I1147" s="19" t="s">
        <v>3876</v>
      </c>
      <c r="J1147" s="27">
        <v>5.98414372034551</v>
      </c>
      <c r="K1147" s="19" t="s">
        <v>3877</v>
      </c>
      <c r="L1147" s="27">
        <v>1.0321619769832</v>
      </c>
      <c r="M1147" s="19">
        <v>1599.74</v>
      </c>
      <c r="N1147" s="27">
        <v>0.928882488880631</v>
      </c>
      <c r="O1147" s="102">
        <v>1599.73953</v>
      </c>
      <c r="P1147" s="103">
        <v>1599.73953</v>
      </c>
      <c r="Q1147" s="105">
        <f t="shared" si="112"/>
        <v>0.000469999999950232</v>
      </c>
      <c r="R1147" s="27">
        <f t="shared" si="113"/>
        <v>0.928882215977053</v>
      </c>
      <c r="S1147" s="19" t="s">
        <v>203</v>
      </c>
      <c r="T1147" s="19" t="s">
        <v>33</v>
      </c>
      <c r="U1147" s="19" t="s">
        <v>3338</v>
      </c>
      <c r="V1147" s="19" t="s">
        <v>3339</v>
      </c>
      <c r="W1147" s="19"/>
      <c r="X1147" s="19"/>
      <c r="Y1147" s="19" t="s">
        <v>3355</v>
      </c>
      <c r="Z1147" s="106"/>
    </row>
    <row r="1148" ht="18" customHeight="1" spans="1:26">
      <c r="A1148" s="19">
        <v>1145</v>
      </c>
      <c r="B1148" s="20" t="s">
        <v>28</v>
      </c>
      <c r="C1148" s="20" t="s">
        <v>28</v>
      </c>
      <c r="D1148" s="19" t="s">
        <v>3878</v>
      </c>
      <c r="E1148" s="19" t="s">
        <v>3879</v>
      </c>
      <c r="F1148" s="19" t="s">
        <v>28</v>
      </c>
      <c r="G1148" s="19" t="s">
        <v>3880</v>
      </c>
      <c r="H1148" s="19" t="s">
        <v>3881</v>
      </c>
      <c r="I1148" s="19" t="s">
        <v>3882</v>
      </c>
      <c r="J1148" s="27">
        <v>0.62683925806257</v>
      </c>
      <c r="K1148" s="19" t="s">
        <v>3883</v>
      </c>
      <c r="L1148" s="27">
        <v>0.209932958914157</v>
      </c>
      <c r="M1148" s="19">
        <v>470.07</v>
      </c>
      <c r="N1148" s="27">
        <v>0.193693934986217</v>
      </c>
      <c r="O1148" s="102">
        <v>470.066704</v>
      </c>
      <c r="P1148" s="103">
        <v>470.066704</v>
      </c>
      <c r="Q1148" s="105">
        <f t="shared" si="112"/>
        <v>0.00329599999997754</v>
      </c>
      <c r="R1148" s="27">
        <f t="shared" si="113"/>
        <v>0.193692576858258</v>
      </c>
      <c r="S1148" s="19" t="s">
        <v>188</v>
      </c>
      <c r="T1148" s="19" t="s">
        <v>33</v>
      </c>
      <c r="U1148" s="19" t="s">
        <v>3884</v>
      </c>
      <c r="V1148" s="19" t="s">
        <v>3879</v>
      </c>
      <c r="W1148" s="19"/>
      <c r="X1148" s="19"/>
      <c r="Y1148" s="19" t="s">
        <v>3355</v>
      </c>
      <c r="Z1148" s="106"/>
    </row>
    <row r="1149" ht="18" customHeight="1" spans="1:26">
      <c r="A1149" s="19">
        <v>1146</v>
      </c>
      <c r="B1149" s="20" t="s">
        <v>28</v>
      </c>
      <c r="C1149" s="20" t="s">
        <v>28</v>
      </c>
      <c r="D1149" s="19" t="s">
        <v>3885</v>
      </c>
      <c r="E1149" s="19" t="s">
        <v>3886</v>
      </c>
      <c r="F1149" s="19" t="s">
        <v>28</v>
      </c>
      <c r="G1149" s="19" t="s">
        <v>50</v>
      </c>
      <c r="H1149" s="19" t="s">
        <v>3887</v>
      </c>
      <c r="I1149" s="19" t="s">
        <v>3888</v>
      </c>
      <c r="J1149" s="27">
        <v>3.4704332818603</v>
      </c>
      <c r="K1149" s="19" t="s">
        <v>3889</v>
      </c>
      <c r="L1149" s="27">
        <v>1.11149039926852</v>
      </c>
      <c r="M1149" s="19">
        <v>547.02</v>
      </c>
      <c r="N1149" s="27">
        <v>1.11149039926852</v>
      </c>
      <c r="O1149" s="102">
        <v>547.018893</v>
      </c>
      <c r="P1149" s="103">
        <v>547.018893</v>
      </c>
      <c r="Q1149" s="105">
        <f t="shared" si="112"/>
        <v>0.00110699999993358</v>
      </c>
      <c r="R1149" s="27">
        <f t="shared" si="113"/>
        <v>1.11148814995428</v>
      </c>
      <c r="S1149" s="19" t="s">
        <v>3890</v>
      </c>
      <c r="T1149" s="19" t="s">
        <v>33</v>
      </c>
      <c r="U1149" s="19" t="s">
        <v>3890</v>
      </c>
      <c r="V1149" s="19" t="s">
        <v>3886</v>
      </c>
      <c r="W1149" s="19"/>
      <c r="X1149" s="19"/>
      <c r="Y1149" s="19" t="s">
        <v>3355</v>
      </c>
      <c r="Z1149" s="106"/>
    </row>
    <row r="1150" ht="18" customHeight="1" spans="1:26">
      <c r="A1150" s="19">
        <v>1147</v>
      </c>
      <c r="B1150" s="20" t="s">
        <v>28</v>
      </c>
      <c r="C1150" s="20" t="s">
        <v>33</v>
      </c>
      <c r="D1150" s="19" t="s">
        <v>3891</v>
      </c>
      <c r="E1150" s="19" t="s">
        <v>52</v>
      </c>
      <c r="F1150" s="60" t="s">
        <v>33</v>
      </c>
      <c r="G1150" s="19" t="s">
        <v>50</v>
      </c>
      <c r="H1150" s="19" t="s">
        <v>3892</v>
      </c>
      <c r="I1150" s="19" t="s">
        <v>3893</v>
      </c>
      <c r="J1150" s="27">
        <v>0.567051951280139</v>
      </c>
      <c r="K1150" s="19" t="s">
        <v>3894</v>
      </c>
      <c r="L1150" s="27">
        <v>0.684240789943292</v>
      </c>
      <c r="M1150" s="19">
        <v>345.09</v>
      </c>
      <c r="N1150" s="27">
        <v>0.684240789943292</v>
      </c>
      <c r="O1150" s="102">
        <v>345.092802</v>
      </c>
      <c r="P1150" s="103">
        <v>345.092802</v>
      </c>
      <c r="Q1150" s="105">
        <f t="shared" si="112"/>
        <v>-0.00280200000003106</v>
      </c>
      <c r="R1150" s="27">
        <f t="shared" si="113"/>
        <v>0.684246345719158</v>
      </c>
      <c r="S1150" s="19" t="s">
        <v>163</v>
      </c>
      <c r="T1150" s="19" t="s">
        <v>33</v>
      </c>
      <c r="U1150" s="19" t="s">
        <v>73</v>
      </c>
      <c r="V1150" s="19" t="s">
        <v>52</v>
      </c>
      <c r="W1150" s="19"/>
      <c r="X1150" s="19"/>
      <c r="Y1150" s="19" t="s">
        <v>3355</v>
      </c>
      <c r="Z1150" s="106"/>
    </row>
    <row r="1151" ht="18" customHeight="1" spans="1:26">
      <c r="A1151" s="19">
        <v>1148</v>
      </c>
      <c r="B1151" s="20" t="s">
        <v>28</v>
      </c>
      <c r="C1151" s="20" t="s">
        <v>28</v>
      </c>
      <c r="D1151" s="19" t="s">
        <v>3895</v>
      </c>
      <c r="E1151" s="19" t="s">
        <v>2473</v>
      </c>
      <c r="F1151" s="19" t="s">
        <v>28</v>
      </c>
      <c r="G1151" s="19" t="s">
        <v>2762</v>
      </c>
      <c r="H1151" s="19" t="s">
        <v>3896</v>
      </c>
      <c r="I1151" s="19" t="s">
        <v>3897</v>
      </c>
      <c r="J1151" s="27">
        <v>0.297322318758012</v>
      </c>
      <c r="K1151" s="19" t="s">
        <v>3898</v>
      </c>
      <c r="L1151" s="27">
        <v>1.05154525992205</v>
      </c>
      <c r="M1151" s="19">
        <v>191.56</v>
      </c>
      <c r="N1151" s="27">
        <v>1.05154525992205</v>
      </c>
      <c r="O1151" s="102">
        <v>191.559175</v>
      </c>
      <c r="P1151" s="103">
        <v>191.559175</v>
      </c>
      <c r="Q1151" s="105">
        <f t="shared" si="112"/>
        <v>0.00082499999999186</v>
      </c>
      <c r="R1151" s="27">
        <f t="shared" si="113"/>
        <v>1.05154073118516</v>
      </c>
      <c r="S1151" s="22" t="s">
        <v>874</v>
      </c>
      <c r="T1151" s="19" t="s">
        <v>33</v>
      </c>
      <c r="U1151" s="19" t="s">
        <v>2472</v>
      </c>
      <c r="V1151" s="19" t="s">
        <v>2473</v>
      </c>
      <c r="W1151" s="19"/>
      <c r="X1151" s="19"/>
      <c r="Y1151" s="19" t="s">
        <v>3355</v>
      </c>
      <c r="Z1151" s="106"/>
    </row>
    <row r="1152" ht="18" customHeight="1" spans="1:26">
      <c r="A1152" s="19">
        <v>1149</v>
      </c>
      <c r="B1152" s="20" t="s">
        <v>28</v>
      </c>
      <c r="C1152" s="20" t="s">
        <v>54</v>
      </c>
      <c r="D1152" s="19" t="s">
        <v>3899</v>
      </c>
      <c r="E1152" s="19" t="s">
        <v>89</v>
      </c>
      <c r="F1152" s="19" t="s">
        <v>28</v>
      </c>
      <c r="G1152" s="19" t="s">
        <v>770</v>
      </c>
      <c r="H1152" s="19" t="s">
        <v>3894</v>
      </c>
      <c r="I1152" s="19" t="s">
        <v>3900</v>
      </c>
      <c r="J1152" s="27">
        <v>1.53655568112666</v>
      </c>
      <c r="K1152" s="19" t="s">
        <v>3901</v>
      </c>
      <c r="L1152" s="27">
        <v>0.116103456942445</v>
      </c>
      <c r="M1152" s="19">
        <v>101.63</v>
      </c>
      <c r="N1152" s="27">
        <v>0.116103456942445</v>
      </c>
      <c r="O1152" s="102">
        <v>101.626251</v>
      </c>
      <c r="P1152" s="103">
        <v>101.626251</v>
      </c>
      <c r="Q1152" s="105">
        <f t="shared" si="112"/>
        <v>0.00374899999999911</v>
      </c>
      <c r="R1152" s="27">
        <f t="shared" si="113"/>
        <v>0.116099174035232</v>
      </c>
      <c r="S1152" s="19" t="s">
        <v>1200</v>
      </c>
      <c r="T1152" s="60" t="s">
        <v>28</v>
      </c>
      <c r="U1152" s="19" t="s">
        <v>88</v>
      </c>
      <c r="V1152" s="19" t="s">
        <v>89</v>
      </c>
      <c r="W1152" s="19"/>
      <c r="X1152" s="19"/>
      <c r="Y1152" s="19" t="s">
        <v>3355</v>
      </c>
      <c r="Z1152" s="42" t="s">
        <v>1059</v>
      </c>
    </row>
    <row r="1153" ht="18" customHeight="1" spans="1:26">
      <c r="A1153" s="19">
        <v>1150</v>
      </c>
      <c r="B1153" s="20" t="s">
        <v>28</v>
      </c>
      <c r="C1153" s="20" t="s">
        <v>54</v>
      </c>
      <c r="D1153" s="19" t="s">
        <v>3902</v>
      </c>
      <c r="E1153" s="19" t="s">
        <v>1137</v>
      </c>
      <c r="F1153" s="19" t="s">
        <v>28</v>
      </c>
      <c r="G1153" s="19" t="s">
        <v>50</v>
      </c>
      <c r="H1153" s="19" t="s">
        <v>3903</v>
      </c>
      <c r="I1153" s="19" t="s">
        <v>3904</v>
      </c>
      <c r="J1153" s="27">
        <v>0.982276229994072</v>
      </c>
      <c r="K1153" s="19" t="s">
        <v>3905</v>
      </c>
      <c r="L1153" s="27">
        <v>0.496715608584273</v>
      </c>
      <c r="M1153" s="19">
        <v>490.66</v>
      </c>
      <c r="N1153" s="27">
        <v>0.489080270725556</v>
      </c>
      <c r="O1153" s="102">
        <v>490.663424</v>
      </c>
      <c r="P1153" s="103">
        <v>490.663424</v>
      </c>
      <c r="Q1153" s="105">
        <f t="shared" si="112"/>
        <v>-0.00342399999999543</v>
      </c>
      <c r="R1153" s="27">
        <f t="shared" si="113"/>
        <v>0.489083683701644</v>
      </c>
      <c r="S1153" s="19" t="s">
        <v>174</v>
      </c>
      <c r="T1153" s="19" t="s">
        <v>33</v>
      </c>
      <c r="U1153" s="19" t="s">
        <v>1200</v>
      </c>
      <c r="V1153" s="19" t="s">
        <v>1137</v>
      </c>
      <c r="W1153" s="60" t="s">
        <v>28</v>
      </c>
      <c r="X1153" s="19"/>
      <c r="Y1153" s="19" t="s">
        <v>3355</v>
      </c>
      <c r="Z1153" s="42" t="s">
        <v>1059</v>
      </c>
    </row>
    <row r="1154" ht="18" customHeight="1" spans="1:26">
      <c r="A1154" s="19">
        <v>1151</v>
      </c>
      <c r="B1154" s="20" t="s">
        <v>28</v>
      </c>
      <c r="C1154" s="20" t="s">
        <v>28</v>
      </c>
      <c r="D1154" s="19" t="s">
        <v>3906</v>
      </c>
      <c r="E1154" s="19" t="s">
        <v>3339</v>
      </c>
      <c r="F1154" s="19" t="s">
        <v>28</v>
      </c>
      <c r="G1154" s="19" t="s">
        <v>50</v>
      </c>
      <c r="H1154" s="19" t="s">
        <v>3907</v>
      </c>
      <c r="I1154" s="19" t="s">
        <v>3908</v>
      </c>
      <c r="J1154" s="27">
        <v>0.283583086846513</v>
      </c>
      <c r="K1154" s="19" t="s">
        <v>3909</v>
      </c>
      <c r="L1154" s="27">
        <v>0.164918149984904</v>
      </c>
      <c r="M1154" s="19">
        <v>419.11</v>
      </c>
      <c r="N1154" s="27">
        <v>0.1454490558704</v>
      </c>
      <c r="O1154" s="102">
        <v>419.110641</v>
      </c>
      <c r="P1154" s="103">
        <v>419.110641</v>
      </c>
      <c r="Q1154" s="105">
        <f t="shared" si="112"/>
        <v>-0.000640999999973246</v>
      </c>
      <c r="R1154" s="27">
        <f t="shared" si="113"/>
        <v>0.145449278324756</v>
      </c>
      <c r="S1154" s="19" t="s">
        <v>3338</v>
      </c>
      <c r="T1154" s="19" t="s">
        <v>33</v>
      </c>
      <c r="U1154" s="19" t="s">
        <v>3338</v>
      </c>
      <c r="V1154" s="19" t="s">
        <v>3339</v>
      </c>
      <c r="W1154" s="19"/>
      <c r="X1154" s="19"/>
      <c r="Y1154" s="19" t="s">
        <v>3355</v>
      </c>
      <c r="Z1154" s="106"/>
    </row>
    <row r="1155" ht="18" customHeight="1" spans="1:26">
      <c r="A1155" s="19">
        <v>1152</v>
      </c>
      <c r="B1155" s="20" t="s">
        <v>28</v>
      </c>
      <c r="C1155" s="20" t="s">
        <v>28</v>
      </c>
      <c r="D1155" s="19" t="s">
        <v>3910</v>
      </c>
      <c r="E1155" s="19" t="s">
        <v>222</v>
      </c>
      <c r="F1155" s="19" t="s">
        <v>28</v>
      </c>
      <c r="G1155" s="19" t="s">
        <v>129</v>
      </c>
      <c r="H1155" s="19" t="s">
        <v>3911</v>
      </c>
      <c r="I1155" s="19" t="s">
        <v>3912</v>
      </c>
      <c r="J1155" s="27">
        <v>0.307434163666659</v>
      </c>
      <c r="K1155" s="19" t="s">
        <v>3913</v>
      </c>
      <c r="L1155" s="27">
        <v>0.100275657297523</v>
      </c>
      <c r="M1155" s="19">
        <v>1449.63</v>
      </c>
      <c r="N1155" s="27">
        <v>0.0893362593803904</v>
      </c>
      <c r="O1155" s="102">
        <v>1449.633885</v>
      </c>
      <c r="P1155" s="103">
        <v>1449.633885</v>
      </c>
      <c r="Q1155" s="105">
        <f t="shared" si="112"/>
        <v>-0.0038849999998547</v>
      </c>
      <c r="R1155" s="27">
        <f t="shared" si="113"/>
        <v>0.0893364988010479</v>
      </c>
      <c r="S1155" s="19" t="s">
        <v>188</v>
      </c>
      <c r="T1155" s="19" t="s">
        <v>33</v>
      </c>
      <c r="U1155" s="19" t="s">
        <v>221</v>
      </c>
      <c r="V1155" s="19" t="s">
        <v>222</v>
      </c>
      <c r="W1155" s="19"/>
      <c r="X1155" s="19"/>
      <c r="Y1155" s="19" t="s">
        <v>3355</v>
      </c>
      <c r="Z1155" s="106"/>
    </row>
    <row r="1156" ht="18" customHeight="1" spans="1:26">
      <c r="A1156" s="19">
        <v>1153</v>
      </c>
      <c r="B1156" s="20" t="s">
        <v>28</v>
      </c>
      <c r="C1156" s="20" t="s">
        <v>28</v>
      </c>
      <c r="D1156" s="19" t="s">
        <v>3914</v>
      </c>
      <c r="E1156" s="19" t="s">
        <v>3915</v>
      </c>
      <c r="F1156" s="19" t="s">
        <v>28</v>
      </c>
      <c r="G1156" s="19" t="s">
        <v>31</v>
      </c>
      <c r="H1156" s="19" t="s">
        <v>3916</v>
      </c>
      <c r="I1156" s="19" t="s">
        <v>3917</v>
      </c>
      <c r="J1156" s="27">
        <v>0.857149740683327</v>
      </c>
      <c r="K1156" s="19" t="s">
        <v>3918</v>
      </c>
      <c r="L1156" s="27">
        <v>0.178462785844056</v>
      </c>
      <c r="M1156" s="19">
        <v>993.85</v>
      </c>
      <c r="N1156" s="27">
        <v>0.149224486118827</v>
      </c>
      <c r="O1156" s="102">
        <v>993.854669</v>
      </c>
      <c r="P1156" s="103">
        <v>993.854669</v>
      </c>
      <c r="Q1156" s="105">
        <f t="shared" si="112"/>
        <v>-0.00466899999992165</v>
      </c>
      <c r="R1156" s="27">
        <f t="shared" si="113"/>
        <v>0.149225187159352</v>
      </c>
      <c r="S1156" s="22" t="s">
        <v>3919</v>
      </c>
      <c r="T1156" s="19" t="s">
        <v>33</v>
      </c>
      <c r="U1156" s="19" t="s">
        <v>3920</v>
      </c>
      <c r="V1156" s="19" t="s">
        <v>3915</v>
      </c>
      <c r="W1156" s="19"/>
      <c r="X1156" s="19"/>
      <c r="Y1156" s="19" t="s">
        <v>3355</v>
      </c>
      <c r="Z1156" s="106"/>
    </row>
    <row r="1157" ht="18" customHeight="1" spans="1:26">
      <c r="A1157" s="19">
        <v>1154</v>
      </c>
      <c r="B1157" s="20" t="s">
        <v>28</v>
      </c>
      <c r="C1157" s="20" t="s">
        <v>28</v>
      </c>
      <c r="D1157" s="19" t="s">
        <v>3921</v>
      </c>
      <c r="E1157" s="19" t="s">
        <v>3922</v>
      </c>
      <c r="F1157" s="19" t="s">
        <v>28</v>
      </c>
      <c r="G1157" s="19" t="s">
        <v>50</v>
      </c>
      <c r="H1157" s="19" t="s">
        <v>3923</v>
      </c>
      <c r="I1157" s="19" t="s">
        <v>3924</v>
      </c>
      <c r="J1157" s="27">
        <v>0.34188712727952</v>
      </c>
      <c r="K1157" s="19" t="s">
        <v>3925</v>
      </c>
      <c r="L1157" s="27">
        <v>0.502810210722302</v>
      </c>
      <c r="M1157" s="19">
        <v>266.7</v>
      </c>
      <c r="N1157" s="27">
        <v>0.464076284605613</v>
      </c>
      <c r="O1157" s="102">
        <v>266.704115</v>
      </c>
      <c r="P1157" s="103">
        <v>266.704115</v>
      </c>
      <c r="Q1157" s="105">
        <f t="shared" si="112"/>
        <v>-0.00411500000001297</v>
      </c>
      <c r="R1157" s="27">
        <f t="shared" si="113"/>
        <v>0.464083444987732</v>
      </c>
      <c r="S1157" s="19" t="s">
        <v>3926</v>
      </c>
      <c r="T1157" s="19" t="s">
        <v>33</v>
      </c>
      <c r="U1157" s="19" t="s">
        <v>3926</v>
      </c>
      <c r="V1157" s="19" t="s">
        <v>3922</v>
      </c>
      <c r="W1157" s="19"/>
      <c r="X1157" s="19"/>
      <c r="Y1157" s="19" t="s">
        <v>3355</v>
      </c>
      <c r="Z1157" s="106"/>
    </row>
    <row r="1158" ht="18" customHeight="1" spans="1:26">
      <c r="A1158" s="19">
        <v>1155</v>
      </c>
      <c r="B1158" s="20" t="s">
        <v>28</v>
      </c>
      <c r="C1158" s="20" t="s">
        <v>28</v>
      </c>
      <c r="D1158" s="19" t="s">
        <v>3927</v>
      </c>
      <c r="E1158" s="19" t="s">
        <v>416</v>
      </c>
      <c r="F1158" s="19" t="s">
        <v>28</v>
      </c>
      <c r="G1158" s="19" t="s">
        <v>162</v>
      </c>
      <c r="H1158" s="19" t="s">
        <v>3928</v>
      </c>
      <c r="I1158" s="19" t="s">
        <v>3929</v>
      </c>
      <c r="J1158" s="27">
        <v>0.905863925944177</v>
      </c>
      <c r="K1158" s="19" t="s">
        <v>3930</v>
      </c>
      <c r="L1158" s="27">
        <v>0.732951659818089</v>
      </c>
      <c r="M1158" s="19">
        <v>786.35</v>
      </c>
      <c r="N1158" s="27">
        <v>0.726118472690337</v>
      </c>
      <c r="O1158" s="102">
        <v>786.349359</v>
      </c>
      <c r="P1158" s="103">
        <v>786.349359</v>
      </c>
      <c r="Q1158" s="105">
        <f t="shared" si="112"/>
        <v>0.000640999999973246</v>
      </c>
      <c r="R1158" s="27">
        <f t="shared" si="113"/>
        <v>0.726117880788587</v>
      </c>
      <c r="S1158" s="19" t="s">
        <v>163</v>
      </c>
      <c r="T1158" s="19" t="s">
        <v>33</v>
      </c>
      <c r="U1158" s="19" t="s">
        <v>3931</v>
      </c>
      <c r="V1158" s="19" t="s">
        <v>416</v>
      </c>
      <c r="W1158" s="19"/>
      <c r="X1158" s="19"/>
      <c r="Y1158" s="19" t="s">
        <v>3355</v>
      </c>
      <c r="Z1158" s="106"/>
    </row>
    <row r="1159" ht="18" customHeight="1" spans="1:26">
      <c r="A1159" s="19">
        <v>1156</v>
      </c>
      <c r="B1159" s="20" t="s">
        <v>28</v>
      </c>
      <c r="C1159" s="20" t="s">
        <v>28</v>
      </c>
      <c r="D1159" s="19" t="s">
        <v>3932</v>
      </c>
      <c r="E1159" s="19" t="s">
        <v>94</v>
      </c>
      <c r="F1159" s="19" t="s">
        <v>28</v>
      </c>
      <c r="G1159" s="19" t="s">
        <v>92</v>
      </c>
      <c r="H1159" s="19" t="s">
        <v>3933</v>
      </c>
      <c r="I1159" s="19" t="s">
        <v>3934</v>
      </c>
      <c r="J1159" s="27">
        <v>0.224852514175686</v>
      </c>
      <c r="K1159" s="19" t="s">
        <v>3935</v>
      </c>
      <c r="L1159" s="27">
        <v>0.144694086246966</v>
      </c>
      <c r="M1159" s="19">
        <v>2735.89</v>
      </c>
      <c r="N1159" s="27">
        <v>0.124843767896248</v>
      </c>
      <c r="O1159" s="102">
        <v>2735.885207</v>
      </c>
      <c r="P1159" s="103">
        <v>2735.885207</v>
      </c>
      <c r="Q1159" s="105">
        <f t="shared" si="112"/>
        <v>0.00479300000006333</v>
      </c>
      <c r="R1159" s="27">
        <f t="shared" si="113"/>
        <v>0.12484354918271</v>
      </c>
      <c r="S1159" s="19" t="s">
        <v>93</v>
      </c>
      <c r="T1159" s="19" t="s">
        <v>33</v>
      </c>
      <c r="U1159" s="19" t="s">
        <v>93</v>
      </c>
      <c r="V1159" s="19" t="s">
        <v>94</v>
      </c>
      <c r="W1159" s="19"/>
      <c r="X1159" s="19"/>
      <c r="Y1159" s="19" t="s">
        <v>3355</v>
      </c>
      <c r="Z1159" s="106"/>
    </row>
    <row r="1160" ht="18" customHeight="1" spans="1:26">
      <c r="A1160" s="19">
        <v>1157</v>
      </c>
      <c r="B1160" s="20" t="s">
        <v>28</v>
      </c>
      <c r="C1160" s="20" t="s">
        <v>28</v>
      </c>
      <c r="D1160" s="19" t="s">
        <v>3936</v>
      </c>
      <c r="E1160" s="19" t="s">
        <v>3937</v>
      </c>
      <c r="F1160" s="19" t="s">
        <v>28</v>
      </c>
      <c r="G1160" s="19" t="s">
        <v>50</v>
      </c>
      <c r="H1160" s="19" t="s">
        <v>3938</v>
      </c>
      <c r="I1160" s="19" t="s">
        <v>3939</v>
      </c>
      <c r="J1160" s="27">
        <v>0.244869932524554</v>
      </c>
      <c r="K1160" s="19" t="s">
        <v>3940</v>
      </c>
      <c r="L1160" s="27">
        <v>0.0804081340055915</v>
      </c>
      <c r="M1160" s="19">
        <v>201.9</v>
      </c>
      <c r="N1160" s="27">
        <v>0.0804081340055915</v>
      </c>
      <c r="O1160" s="102">
        <v>201.884184</v>
      </c>
      <c r="P1160" s="103">
        <v>201.884184</v>
      </c>
      <c r="Q1160" s="105">
        <f t="shared" si="112"/>
        <v>0.0158160000000009</v>
      </c>
      <c r="R1160" s="27">
        <f t="shared" si="113"/>
        <v>0.0804018351692991</v>
      </c>
      <c r="S1160" s="22" t="s">
        <v>741</v>
      </c>
      <c r="T1160" s="19" t="s">
        <v>33</v>
      </c>
      <c r="U1160" s="19" t="s">
        <v>183</v>
      </c>
      <c r="V1160" s="19" t="s">
        <v>3937</v>
      </c>
      <c r="W1160" s="19"/>
      <c r="X1160" s="19"/>
      <c r="Y1160" s="19" t="s">
        <v>3355</v>
      </c>
      <c r="Z1160" s="106"/>
    </row>
    <row r="1161" ht="18" customHeight="1" spans="1:26">
      <c r="A1161" s="19">
        <v>1158</v>
      </c>
      <c r="B1161" s="20" t="s">
        <v>28</v>
      </c>
      <c r="C1161" s="20" t="s">
        <v>54</v>
      </c>
      <c r="D1161" s="19" t="s">
        <v>3941</v>
      </c>
      <c r="E1161" s="19" t="s">
        <v>3942</v>
      </c>
      <c r="F1161" s="19" t="s">
        <v>28</v>
      </c>
      <c r="G1161" s="19" t="s">
        <v>760</v>
      </c>
      <c r="H1161" s="19" t="s">
        <v>3943</v>
      </c>
      <c r="I1161" s="19" t="s">
        <v>3944</v>
      </c>
      <c r="J1161" s="27">
        <v>0.72804975283049</v>
      </c>
      <c r="K1161" s="19" t="s">
        <v>3945</v>
      </c>
      <c r="L1161" s="27">
        <v>0.194058407003427</v>
      </c>
      <c r="M1161" s="19">
        <v>946.32</v>
      </c>
      <c r="N1161" s="27">
        <v>0.194058407003427</v>
      </c>
      <c r="O1161" s="102">
        <v>946.318643</v>
      </c>
      <c r="P1161" s="103">
        <v>946.318643</v>
      </c>
      <c r="Q1161" s="105">
        <f t="shared" si="112"/>
        <v>0.0013570000000982</v>
      </c>
      <c r="R1161" s="27">
        <f t="shared" si="113"/>
        <v>0.194058128728363</v>
      </c>
      <c r="S1161" s="19" t="s">
        <v>474</v>
      </c>
      <c r="T1161" s="19" t="s">
        <v>33</v>
      </c>
      <c r="U1161" s="19" t="s">
        <v>1672</v>
      </c>
      <c r="V1161" s="19" t="s">
        <v>3942</v>
      </c>
      <c r="W1161" s="60" t="s">
        <v>28</v>
      </c>
      <c r="X1161" s="19"/>
      <c r="Y1161" s="19" t="s">
        <v>3355</v>
      </c>
      <c r="Z1161" s="42" t="s">
        <v>1059</v>
      </c>
    </row>
    <row r="1162" ht="18" customHeight="1" spans="1:26">
      <c r="A1162" s="19">
        <v>1159</v>
      </c>
      <c r="B1162" s="20" t="s">
        <v>28</v>
      </c>
      <c r="C1162" s="20" t="s">
        <v>28</v>
      </c>
      <c r="D1162" s="19" t="s">
        <v>3946</v>
      </c>
      <c r="E1162" s="19" t="s">
        <v>184</v>
      </c>
      <c r="F1162" s="19" t="s">
        <v>28</v>
      </c>
      <c r="G1162" s="19" t="s">
        <v>626</v>
      </c>
      <c r="H1162" s="19" t="s">
        <v>3947</v>
      </c>
      <c r="I1162" s="19" t="s">
        <v>3948</v>
      </c>
      <c r="J1162" s="27">
        <v>8.00420168067227</v>
      </c>
      <c r="K1162" s="19" t="s">
        <v>3949</v>
      </c>
      <c r="L1162" s="27">
        <v>2.51049930004666</v>
      </c>
      <c r="M1162" s="19">
        <v>52.4</v>
      </c>
      <c r="N1162" s="27">
        <v>2.44517032197853</v>
      </c>
      <c r="O1162" s="102">
        <v>52.388889</v>
      </c>
      <c r="P1162" s="103">
        <v>52.388889</v>
      </c>
      <c r="Q1162" s="105">
        <f t="shared" si="112"/>
        <v>0.0111109999999996</v>
      </c>
      <c r="R1162" s="27">
        <f t="shared" si="113"/>
        <v>2.44465184321045</v>
      </c>
      <c r="S1162" s="19" t="s">
        <v>183</v>
      </c>
      <c r="T1162" s="19" t="s">
        <v>33</v>
      </c>
      <c r="U1162" s="19" t="s">
        <v>183</v>
      </c>
      <c r="V1162" s="19" t="s">
        <v>184</v>
      </c>
      <c r="W1162" s="19"/>
      <c r="X1162" s="19"/>
      <c r="Y1162" s="19" t="s">
        <v>3355</v>
      </c>
      <c r="Z1162" s="106"/>
    </row>
    <row r="1163" ht="18" customHeight="1" spans="1:26">
      <c r="A1163" s="19">
        <v>1160</v>
      </c>
      <c r="B1163" s="20" t="s">
        <v>28</v>
      </c>
      <c r="C1163" s="20" t="s">
        <v>28</v>
      </c>
      <c r="D1163" s="19" t="s">
        <v>3950</v>
      </c>
      <c r="E1163" s="19" t="s">
        <v>632</v>
      </c>
      <c r="F1163" s="19" t="s">
        <v>28</v>
      </c>
      <c r="G1163" s="19" t="s">
        <v>154</v>
      </c>
      <c r="H1163" s="19" t="s">
        <v>3951</v>
      </c>
      <c r="I1163" s="19" t="s">
        <v>3952</v>
      </c>
      <c r="J1163" s="27">
        <v>19.4091836734694</v>
      </c>
      <c r="K1163" s="19" t="s">
        <v>3953</v>
      </c>
      <c r="L1163" s="27">
        <v>0.503274836258187</v>
      </c>
      <c r="M1163" s="19">
        <v>100.66</v>
      </c>
      <c r="N1163" s="27">
        <v>0.503274836258187</v>
      </c>
      <c r="O1163" s="102">
        <v>100.66279</v>
      </c>
      <c r="P1163" s="103">
        <v>100.66279</v>
      </c>
      <c r="Q1163" s="105">
        <f t="shared" si="112"/>
        <v>-0.00279000000000451</v>
      </c>
      <c r="R1163" s="27">
        <f t="shared" si="113"/>
        <v>0.503288785560722</v>
      </c>
      <c r="S1163" s="19" t="s">
        <v>631</v>
      </c>
      <c r="T1163" s="19" t="s">
        <v>33</v>
      </c>
      <c r="U1163" s="19" t="s">
        <v>631</v>
      </c>
      <c r="V1163" s="19" t="s">
        <v>632</v>
      </c>
      <c r="W1163" s="19"/>
      <c r="X1163" s="19"/>
      <c r="Y1163" s="19" t="s">
        <v>3355</v>
      </c>
      <c r="Z1163" s="106"/>
    </row>
    <row r="1164" ht="18" customHeight="1" spans="1:26">
      <c r="A1164" s="19">
        <v>1161</v>
      </c>
      <c r="B1164" s="20" t="s">
        <v>28</v>
      </c>
      <c r="C1164" s="20" t="s">
        <v>28</v>
      </c>
      <c r="D1164" s="19" t="s">
        <v>3954</v>
      </c>
      <c r="E1164" s="19" t="s">
        <v>1836</v>
      </c>
      <c r="F1164" s="19" t="s">
        <v>28</v>
      </c>
      <c r="G1164" s="19" t="s">
        <v>229</v>
      </c>
      <c r="H1164" s="19" t="s">
        <v>3955</v>
      </c>
      <c r="I1164" s="19" t="s">
        <v>3956</v>
      </c>
      <c r="J1164" s="27">
        <v>1.76870543726966</v>
      </c>
      <c r="K1164" s="19" t="s">
        <v>3957</v>
      </c>
      <c r="L1164" s="27">
        <v>0.0681605639485585</v>
      </c>
      <c r="M1164" s="19">
        <v>340.05</v>
      </c>
      <c r="N1164" s="27">
        <v>0.0681445322985545</v>
      </c>
      <c r="O1164" s="102">
        <v>340.052316</v>
      </c>
      <c r="P1164" s="103">
        <v>340.052316</v>
      </c>
      <c r="Q1164" s="105">
        <f t="shared" si="112"/>
        <v>-0.00231600000000753</v>
      </c>
      <c r="R1164" s="27">
        <f t="shared" si="113"/>
        <v>0.0681449964148221</v>
      </c>
      <c r="S1164" s="19" t="s">
        <v>1835</v>
      </c>
      <c r="T1164" s="19" t="s">
        <v>33</v>
      </c>
      <c r="U1164" s="19" t="s">
        <v>1835</v>
      </c>
      <c r="V1164" s="19" t="s">
        <v>1836</v>
      </c>
      <c r="W1164" s="19"/>
      <c r="X1164" s="19"/>
      <c r="Y1164" s="19" t="s">
        <v>3355</v>
      </c>
      <c r="Z1164" s="106"/>
    </row>
    <row r="1165" ht="18" customHeight="1" spans="1:26">
      <c r="A1165" s="19">
        <v>1162</v>
      </c>
      <c r="B1165" s="20" t="s">
        <v>28</v>
      </c>
      <c r="C1165" s="20" t="s">
        <v>28</v>
      </c>
      <c r="D1165" s="19" t="s">
        <v>3958</v>
      </c>
      <c r="E1165" s="19" t="s">
        <v>331</v>
      </c>
      <c r="F1165" s="19" t="s">
        <v>28</v>
      </c>
      <c r="G1165" s="19" t="s">
        <v>504</v>
      </c>
      <c r="H1165" s="19" t="s">
        <v>3959</v>
      </c>
      <c r="I1165" s="19" t="s">
        <v>3960</v>
      </c>
      <c r="J1165" s="27">
        <v>24.6905480140774</v>
      </c>
      <c r="K1165" s="19" t="s">
        <v>3961</v>
      </c>
      <c r="L1165" s="27">
        <v>0.112420129749406</v>
      </c>
      <c r="M1165" s="19">
        <v>114.89</v>
      </c>
      <c r="N1165" s="27">
        <v>0.112420129749406</v>
      </c>
      <c r="O1165" s="102">
        <v>114.89333</v>
      </c>
      <c r="P1165" s="103">
        <v>114.89333</v>
      </c>
      <c r="Q1165" s="105">
        <f t="shared" si="112"/>
        <v>-0.00333000000000538</v>
      </c>
      <c r="R1165" s="27">
        <f t="shared" si="113"/>
        <v>0.112423388162079</v>
      </c>
      <c r="S1165" s="19" t="s">
        <v>330</v>
      </c>
      <c r="T1165" s="19" t="s">
        <v>33</v>
      </c>
      <c r="U1165" s="19" t="s">
        <v>330</v>
      </c>
      <c r="V1165" s="19" t="s">
        <v>331</v>
      </c>
      <c r="W1165" s="19"/>
      <c r="X1165" s="19"/>
      <c r="Y1165" s="19" t="s">
        <v>3355</v>
      </c>
      <c r="Z1165" s="106"/>
    </row>
    <row r="1166" ht="18" customHeight="1" spans="1:26">
      <c r="A1166" s="19">
        <v>1163</v>
      </c>
      <c r="B1166" s="20" t="s">
        <v>28</v>
      </c>
      <c r="C1166" s="20" t="s">
        <v>54</v>
      </c>
      <c r="D1166" s="19" t="s">
        <v>3962</v>
      </c>
      <c r="E1166" s="19" t="s">
        <v>89</v>
      </c>
      <c r="F1166" s="19" t="s">
        <v>28</v>
      </c>
      <c r="G1166" s="19" t="s">
        <v>87</v>
      </c>
      <c r="H1166" s="19" t="s">
        <v>3963</v>
      </c>
      <c r="I1166" s="19" t="s">
        <v>3964</v>
      </c>
      <c r="J1166" s="27">
        <v>16.1751234030197</v>
      </c>
      <c r="K1166" s="19" t="s">
        <v>3965</v>
      </c>
      <c r="L1166" s="27">
        <v>0.119565561939862</v>
      </c>
      <c r="M1166" s="19">
        <v>824.46</v>
      </c>
      <c r="N1166" s="27">
        <v>0.0871137277608837</v>
      </c>
      <c r="O1166" s="102">
        <v>842.455675</v>
      </c>
      <c r="P1166" s="103">
        <v>842.455675</v>
      </c>
      <c r="Q1166" s="107">
        <f t="shared" si="112"/>
        <v>-17.995675</v>
      </c>
      <c r="R1166" s="27">
        <f t="shared" si="113"/>
        <v>0.0890151788110539</v>
      </c>
      <c r="S1166" s="22" t="s">
        <v>187</v>
      </c>
      <c r="T1166" s="19" t="s">
        <v>33</v>
      </c>
      <c r="U1166" s="19" t="s">
        <v>88</v>
      </c>
      <c r="V1166" s="19" t="s">
        <v>89</v>
      </c>
      <c r="W1166" s="19"/>
      <c r="X1166" s="19"/>
      <c r="Y1166" s="19" t="s">
        <v>3355</v>
      </c>
      <c r="Z1166" s="106" t="s">
        <v>60</v>
      </c>
    </row>
    <row r="1167" ht="18" customHeight="1" spans="1:26">
      <c r="A1167" s="19">
        <v>1164</v>
      </c>
      <c r="B1167" s="20" t="s">
        <v>28</v>
      </c>
      <c r="C1167" s="20" t="s">
        <v>28</v>
      </c>
      <c r="D1167" s="19" t="s">
        <v>3966</v>
      </c>
      <c r="E1167" s="19" t="s">
        <v>112</v>
      </c>
      <c r="F1167" s="19" t="s">
        <v>28</v>
      </c>
      <c r="G1167" s="19" t="s">
        <v>50</v>
      </c>
      <c r="H1167" s="19" t="s">
        <v>3967</v>
      </c>
      <c r="I1167" s="19" t="s">
        <v>3968</v>
      </c>
      <c r="J1167" s="27">
        <v>7.34545454545455</v>
      </c>
      <c r="K1167" s="19" t="s">
        <v>3969</v>
      </c>
      <c r="L1167" s="27">
        <v>0.496247881868797</v>
      </c>
      <c r="M1167" s="19">
        <v>41</v>
      </c>
      <c r="N1167" s="27">
        <v>0.496247881868797</v>
      </c>
      <c r="O1167" s="102">
        <v>41</v>
      </c>
      <c r="P1167" s="103">
        <v>41</v>
      </c>
      <c r="Q1167" s="105">
        <f t="shared" si="112"/>
        <v>0</v>
      </c>
      <c r="R1167" s="27">
        <f t="shared" si="113"/>
        <v>0.496247881868797</v>
      </c>
      <c r="S1167" s="19" t="s">
        <v>168</v>
      </c>
      <c r="T1167" s="19" t="s">
        <v>33</v>
      </c>
      <c r="U1167" s="19" t="s">
        <v>168</v>
      </c>
      <c r="V1167" s="19" t="s">
        <v>112</v>
      </c>
      <c r="W1167" s="19"/>
      <c r="X1167" s="19"/>
      <c r="Y1167" s="19" t="s">
        <v>3355</v>
      </c>
      <c r="Z1167" s="106"/>
    </row>
    <row r="1168" ht="18" customHeight="1" spans="1:26">
      <c r="A1168" s="19">
        <v>1165</v>
      </c>
      <c r="B1168" s="20" t="s">
        <v>28</v>
      </c>
      <c r="C1168" s="20" t="s">
        <v>28</v>
      </c>
      <c r="D1168" s="19" t="s">
        <v>3970</v>
      </c>
      <c r="E1168" s="19" t="s">
        <v>3971</v>
      </c>
      <c r="F1168" s="19" t="s">
        <v>28</v>
      </c>
      <c r="G1168" s="19" t="s">
        <v>760</v>
      </c>
      <c r="H1168" s="19" t="s">
        <v>3972</v>
      </c>
      <c r="I1168" s="19" t="s">
        <v>3973</v>
      </c>
      <c r="J1168" s="27">
        <v>0.833818111305022</v>
      </c>
      <c r="K1168" s="19" t="s">
        <v>3974</v>
      </c>
      <c r="L1168" s="27">
        <v>0.289140319340171</v>
      </c>
      <c r="M1168" s="19">
        <v>476.89</v>
      </c>
      <c r="N1168" s="27">
        <v>0.2017087871418</v>
      </c>
      <c r="O1168" s="102">
        <v>476.887974</v>
      </c>
      <c r="P1168" s="103">
        <v>476.887974</v>
      </c>
      <c r="Q1168" s="105">
        <f t="shared" si="112"/>
        <v>0.00202600000000075</v>
      </c>
      <c r="R1168" s="27">
        <f t="shared" si="113"/>
        <v>0.201707930210426</v>
      </c>
      <c r="S1168" s="19" t="s">
        <v>3975</v>
      </c>
      <c r="T1168" s="19" t="s">
        <v>33</v>
      </c>
      <c r="U1168" s="19" t="s">
        <v>3976</v>
      </c>
      <c r="V1168" s="19" t="s">
        <v>3971</v>
      </c>
      <c r="W1168" s="19"/>
      <c r="X1168" s="19"/>
      <c r="Y1168" s="19" t="s">
        <v>3355</v>
      </c>
      <c r="Z1168" s="106"/>
    </row>
    <row r="1169" ht="18" customHeight="1" spans="1:26">
      <c r="A1169" s="19">
        <v>1166</v>
      </c>
      <c r="B1169" s="20" t="s">
        <v>28</v>
      </c>
      <c r="C1169" s="20" t="s">
        <v>54</v>
      </c>
      <c r="D1169" s="19" t="s">
        <v>3977</v>
      </c>
      <c r="E1169" s="19" t="s">
        <v>1137</v>
      </c>
      <c r="F1169" s="19" t="s">
        <v>28</v>
      </c>
      <c r="G1169" s="19" t="s">
        <v>72</v>
      </c>
      <c r="H1169" s="19" t="s">
        <v>3978</v>
      </c>
      <c r="I1169" s="19" t="s">
        <v>3979</v>
      </c>
      <c r="J1169" s="27">
        <v>3.0890868596882</v>
      </c>
      <c r="K1169" s="19" t="s">
        <v>3980</v>
      </c>
      <c r="L1169" s="27">
        <v>1.21623093681917</v>
      </c>
      <c r="M1169" s="19">
        <v>44.67</v>
      </c>
      <c r="N1169" s="27">
        <v>1.21650326797386</v>
      </c>
      <c r="O1169" s="102">
        <v>44.667708</v>
      </c>
      <c r="P1169" s="103">
        <v>44.667708</v>
      </c>
      <c r="Q1169" s="105">
        <f t="shared" ref="Q1169:Q1204" si="114">M1169-O1169</f>
        <v>0.00229200000000418</v>
      </c>
      <c r="R1169" s="27">
        <f t="shared" ref="R1169:R1204" si="115">P1169/I1169</f>
        <v>1.2164408496732</v>
      </c>
      <c r="S1169" s="19" t="s">
        <v>1200</v>
      </c>
      <c r="T1169" s="60" t="s">
        <v>28</v>
      </c>
      <c r="U1169" s="19" t="s">
        <v>1200</v>
      </c>
      <c r="V1169" s="19" t="s">
        <v>1137</v>
      </c>
      <c r="W1169" s="60" t="s">
        <v>28</v>
      </c>
      <c r="X1169" s="19"/>
      <c r="Y1169" s="19" t="s">
        <v>3355</v>
      </c>
      <c r="Z1169" s="42" t="s">
        <v>1059</v>
      </c>
    </row>
    <row r="1170" ht="18" customHeight="1" spans="1:26">
      <c r="A1170" s="19">
        <v>1167</v>
      </c>
      <c r="B1170" s="20" t="s">
        <v>28</v>
      </c>
      <c r="C1170" s="20" t="s">
        <v>28</v>
      </c>
      <c r="D1170" s="19" t="s">
        <v>3981</v>
      </c>
      <c r="E1170" s="19" t="s">
        <v>184</v>
      </c>
      <c r="F1170" s="19" t="s">
        <v>28</v>
      </c>
      <c r="G1170" s="19" t="s">
        <v>266</v>
      </c>
      <c r="H1170" s="19" t="s">
        <v>3982</v>
      </c>
      <c r="I1170" s="19" t="s">
        <v>3983</v>
      </c>
      <c r="J1170" s="27">
        <v>0.576875768757688</v>
      </c>
      <c r="K1170" s="19" t="s">
        <v>3984</v>
      </c>
      <c r="L1170" s="27">
        <v>0.387155486219449</v>
      </c>
      <c r="M1170" s="19">
        <v>193.57</v>
      </c>
      <c r="N1170" s="27">
        <v>0.387155486219449</v>
      </c>
      <c r="O1170" s="102">
        <v>193.57413</v>
      </c>
      <c r="P1170" s="103">
        <v>193.57413</v>
      </c>
      <c r="Q1170" s="105">
        <f t="shared" si="114"/>
        <v>-0.00413000000000352</v>
      </c>
      <c r="R1170" s="27">
        <f t="shared" si="115"/>
        <v>0.387163746549862</v>
      </c>
      <c r="S1170" s="19" t="s">
        <v>179</v>
      </c>
      <c r="T1170" s="19" t="s">
        <v>33</v>
      </c>
      <c r="U1170" s="19" t="s">
        <v>2230</v>
      </c>
      <c r="V1170" s="19" t="s">
        <v>184</v>
      </c>
      <c r="W1170" s="19"/>
      <c r="X1170" s="19"/>
      <c r="Y1170" s="19" t="s">
        <v>3355</v>
      </c>
      <c r="Z1170" s="106"/>
    </row>
    <row r="1171" ht="18" customHeight="1" spans="1:26">
      <c r="A1171" s="19">
        <v>1168</v>
      </c>
      <c r="B1171" s="20" t="s">
        <v>28</v>
      </c>
      <c r="C1171" s="20" t="s">
        <v>28</v>
      </c>
      <c r="D1171" s="19" t="s">
        <v>3985</v>
      </c>
      <c r="E1171" s="19" t="s">
        <v>1315</v>
      </c>
      <c r="F1171" s="19" t="s">
        <v>28</v>
      </c>
      <c r="G1171" s="19" t="s">
        <v>2843</v>
      </c>
      <c r="H1171" s="19" t="s">
        <v>3986</v>
      </c>
      <c r="I1171" s="19" t="s">
        <v>3987</v>
      </c>
      <c r="J1171" s="27">
        <v>3.37940457952052</v>
      </c>
      <c r="K1171" s="19" t="s">
        <v>3988</v>
      </c>
      <c r="L1171" s="27">
        <v>0.578375107547723</v>
      </c>
      <c r="M1171" s="19">
        <v>476.88</v>
      </c>
      <c r="N1171" s="27">
        <v>0.450877873060595</v>
      </c>
      <c r="O1171" s="102">
        <v>476.876719</v>
      </c>
      <c r="P1171" s="103">
        <v>476.876719</v>
      </c>
      <c r="Q1171" s="105">
        <f t="shared" si="114"/>
        <v>0.00328100000001541</v>
      </c>
      <c r="R1171" s="27">
        <f t="shared" si="115"/>
        <v>0.450874770958806</v>
      </c>
      <c r="S1171" s="22" t="s">
        <v>3200</v>
      </c>
      <c r="T1171" s="19" t="s">
        <v>33</v>
      </c>
      <c r="U1171" s="19" t="s">
        <v>1314</v>
      </c>
      <c r="V1171" s="19" t="s">
        <v>1315</v>
      </c>
      <c r="W1171" s="19"/>
      <c r="X1171" s="19"/>
      <c r="Y1171" s="19" t="s">
        <v>3355</v>
      </c>
      <c r="Z1171" s="106"/>
    </row>
    <row r="1172" ht="18" customHeight="1" spans="1:26">
      <c r="A1172" s="19">
        <v>1169</v>
      </c>
      <c r="B1172" s="20" t="s">
        <v>28</v>
      </c>
      <c r="C1172" s="20" t="s">
        <v>28</v>
      </c>
      <c r="D1172" s="19" t="s">
        <v>3989</v>
      </c>
      <c r="E1172" s="19" t="s">
        <v>3990</v>
      </c>
      <c r="F1172" s="19" t="s">
        <v>28</v>
      </c>
      <c r="G1172" s="19" t="s">
        <v>154</v>
      </c>
      <c r="H1172" s="19" t="s">
        <v>3991</v>
      </c>
      <c r="I1172" s="19" t="s">
        <v>3992</v>
      </c>
      <c r="J1172" s="27">
        <v>1.09439148488216</v>
      </c>
      <c r="K1172" s="19" t="s">
        <v>3993</v>
      </c>
      <c r="L1172" s="27">
        <v>0.0515739603112551</v>
      </c>
      <c r="M1172" s="19">
        <v>542.44</v>
      </c>
      <c r="N1172" s="27">
        <v>0.0504895938046837</v>
      </c>
      <c r="O1172" s="102">
        <v>542.443369</v>
      </c>
      <c r="P1172" s="103">
        <v>542.443369</v>
      </c>
      <c r="Q1172" s="105">
        <f t="shared" si="114"/>
        <v>-0.00336899999990692</v>
      </c>
      <c r="R1172" s="27">
        <f t="shared" si="115"/>
        <v>0.0504899073867233</v>
      </c>
      <c r="S1172" s="19" t="s">
        <v>3994</v>
      </c>
      <c r="T1172" s="19" t="s">
        <v>33</v>
      </c>
      <c r="U1172" s="19" t="s">
        <v>3994</v>
      </c>
      <c r="V1172" s="19" t="s">
        <v>3990</v>
      </c>
      <c r="W1172" s="19"/>
      <c r="X1172" s="19"/>
      <c r="Y1172" s="19" t="s">
        <v>3355</v>
      </c>
      <c r="Z1172" s="106"/>
    </row>
    <row r="1173" ht="18" customHeight="1" spans="1:26">
      <c r="A1173" s="19">
        <v>1170</v>
      </c>
      <c r="B1173" s="20" t="s">
        <v>28</v>
      </c>
      <c r="C1173" s="20" t="s">
        <v>28</v>
      </c>
      <c r="D1173" s="19" t="s">
        <v>3995</v>
      </c>
      <c r="E1173" s="19" t="s">
        <v>81</v>
      </c>
      <c r="F1173" s="19" t="s">
        <v>28</v>
      </c>
      <c r="G1173" s="19" t="s">
        <v>97</v>
      </c>
      <c r="H1173" s="19" t="s">
        <v>3996</v>
      </c>
      <c r="I1173" s="19" t="s">
        <v>3997</v>
      </c>
      <c r="J1173" s="27">
        <v>0.686915816598813</v>
      </c>
      <c r="K1173" s="19" t="s">
        <v>3998</v>
      </c>
      <c r="L1173" s="27">
        <v>0.0862672077951425</v>
      </c>
      <c r="M1173" s="19">
        <v>190.88</v>
      </c>
      <c r="N1173" s="27">
        <v>0.0862672077951425</v>
      </c>
      <c r="O1173" s="102">
        <v>190.884003</v>
      </c>
      <c r="P1173" s="103">
        <v>190.884003</v>
      </c>
      <c r="Q1173" s="105">
        <f t="shared" si="114"/>
        <v>-0.00400300000001153</v>
      </c>
      <c r="R1173" s="27">
        <f t="shared" si="115"/>
        <v>0.0862690169298491</v>
      </c>
      <c r="S1173" s="19" t="s">
        <v>163</v>
      </c>
      <c r="T1173" s="19" t="s">
        <v>33</v>
      </c>
      <c r="U1173" s="19" t="s">
        <v>80</v>
      </c>
      <c r="V1173" s="19" t="s">
        <v>81</v>
      </c>
      <c r="W1173" s="19"/>
      <c r="X1173" s="19"/>
      <c r="Y1173" s="19" t="s">
        <v>3355</v>
      </c>
      <c r="Z1173" s="106"/>
    </row>
    <row r="1174" ht="18" customHeight="1" spans="1:26">
      <c r="A1174" s="19">
        <v>1171</v>
      </c>
      <c r="B1174" s="20" t="s">
        <v>28</v>
      </c>
      <c r="C1174" s="20" t="s">
        <v>28</v>
      </c>
      <c r="D1174" s="19" t="s">
        <v>3999</v>
      </c>
      <c r="E1174" s="19" t="s">
        <v>4000</v>
      </c>
      <c r="F1174" s="19" t="s">
        <v>28</v>
      </c>
      <c r="G1174" s="19" t="s">
        <v>4001</v>
      </c>
      <c r="H1174" s="19" t="s">
        <v>4002</v>
      </c>
      <c r="I1174" s="19" t="s">
        <v>4003</v>
      </c>
      <c r="J1174" s="27">
        <v>0.215535912895861</v>
      </c>
      <c r="K1174" s="19" t="s">
        <v>4004</v>
      </c>
      <c r="L1174" s="27">
        <v>0.542740187816037</v>
      </c>
      <c r="M1174" s="19">
        <v>112.45</v>
      </c>
      <c r="N1174" s="27">
        <v>0.541536238863472</v>
      </c>
      <c r="O1174" s="102">
        <v>112.444906</v>
      </c>
      <c r="P1174" s="103">
        <v>112.444906</v>
      </c>
      <c r="Q1174" s="105">
        <f t="shared" si="114"/>
        <v>0.00509399999999971</v>
      </c>
      <c r="R1174" s="27">
        <f t="shared" si="115"/>
        <v>0.541511707199615</v>
      </c>
      <c r="S1174" s="19" t="s">
        <v>4005</v>
      </c>
      <c r="T1174" s="19" t="s">
        <v>33</v>
      </c>
      <c r="U1174" s="19" t="s">
        <v>4005</v>
      </c>
      <c r="V1174" s="19" t="s">
        <v>4000</v>
      </c>
      <c r="W1174" s="19"/>
      <c r="X1174" s="19"/>
      <c r="Y1174" s="19" t="s">
        <v>3355</v>
      </c>
      <c r="Z1174" s="106"/>
    </row>
    <row r="1175" ht="18" customHeight="1" spans="1:26">
      <c r="A1175" s="19">
        <v>1172</v>
      </c>
      <c r="B1175" s="20" t="s">
        <v>28</v>
      </c>
      <c r="C1175" s="20" t="s">
        <v>28</v>
      </c>
      <c r="D1175" s="19" t="s">
        <v>4006</v>
      </c>
      <c r="E1175" s="19" t="s">
        <v>2775</v>
      </c>
      <c r="F1175" s="19" t="s">
        <v>28</v>
      </c>
      <c r="G1175" s="19" t="s">
        <v>3329</v>
      </c>
      <c r="H1175" s="19" t="s">
        <v>4007</v>
      </c>
      <c r="I1175" s="19" t="s">
        <v>4008</v>
      </c>
      <c r="J1175" s="27">
        <v>0.818953729146861</v>
      </c>
      <c r="K1175" s="19" t="s">
        <v>4009</v>
      </c>
      <c r="L1175" s="27">
        <v>0.105060427286786</v>
      </c>
      <c r="M1175" s="19">
        <v>146.74</v>
      </c>
      <c r="N1175" s="27">
        <v>0.105060427286786</v>
      </c>
      <c r="O1175" s="102">
        <v>146.735527</v>
      </c>
      <c r="P1175" s="103">
        <v>146.735527</v>
      </c>
      <c r="Q1175" s="105">
        <f t="shared" si="114"/>
        <v>0.0044730000000186</v>
      </c>
      <c r="R1175" s="27">
        <f t="shared" si="115"/>
        <v>0.105057224783779</v>
      </c>
      <c r="S1175" s="19" t="s">
        <v>2774</v>
      </c>
      <c r="T1175" s="19" t="s">
        <v>33</v>
      </c>
      <c r="U1175" s="19" t="s">
        <v>2774</v>
      </c>
      <c r="V1175" s="19" t="s">
        <v>2775</v>
      </c>
      <c r="W1175" s="19"/>
      <c r="X1175" s="19"/>
      <c r="Y1175" s="19" t="s">
        <v>3355</v>
      </c>
      <c r="Z1175" s="106"/>
    </row>
    <row r="1176" ht="18" customHeight="1" spans="1:26">
      <c r="A1176" s="19">
        <v>1173</v>
      </c>
      <c r="B1176" s="20" t="s">
        <v>28</v>
      </c>
      <c r="C1176" s="20" t="s">
        <v>28</v>
      </c>
      <c r="D1176" s="19" t="s">
        <v>4010</v>
      </c>
      <c r="E1176" s="19" t="s">
        <v>549</v>
      </c>
      <c r="F1176" s="19" t="s">
        <v>28</v>
      </c>
      <c r="G1176" s="19" t="s">
        <v>57</v>
      </c>
      <c r="H1176" s="19" t="s">
        <v>4011</v>
      </c>
      <c r="I1176" s="19" t="s">
        <v>4012</v>
      </c>
      <c r="J1176" s="27">
        <v>0.803045685279188</v>
      </c>
      <c r="K1176" s="19" t="s">
        <v>4013</v>
      </c>
      <c r="L1176" s="27">
        <v>0.575825825825826</v>
      </c>
      <c r="M1176" s="19">
        <v>28.06</v>
      </c>
      <c r="N1176" s="27">
        <v>0.526651651651652</v>
      </c>
      <c r="O1176" s="102">
        <v>28.060583</v>
      </c>
      <c r="P1176" s="103">
        <v>28.060583</v>
      </c>
      <c r="Q1176" s="105">
        <f t="shared" si="114"/>
        <v>-0.000583000000002443</v>
      </c>
      <c r="R1176" s="27">
        <f t="shared" si="115"/>
        <v>0.526662593843844</v>
      </c>
      <c r="S1176" s="19" t="s">
        <v>548</v>
      </c>
      <c r="T1176" s="19" t="s">
        <v>33</v>
      </c>
      <c r="U1176" s="19" t="s">
        <v>548</v>
      </c>
      <c r="V1176" s="19" t="s">
        <v>549</v>
      </c>
      <c r="W1176" s="19"/>
      <c r="X1176" s="19"/>
      <c r="Y1176" s="19" t="s">
        <v>3355</v>
      </c>
      <c r="Z1176" s="106"/>
    </row>
    <row r="1177" ht="18" customHeight="1" spans="1:26">
      <c r="A1177" s="19">
        <v>1174</v>
      </c>
      <c r="B1177" s="20" t="s">
        <v>28</v>
      </c>
      <c r="C1177" s="20" t="s">
        <v>28</v>
      </c>
      <c r="D1177" s="19" t="s">
        <v>4014</v>
      </c>
      <c r="E1177" s="19" t="s">
        <v>81</v>
      </c>
      <c r="F1177" s="19" t="s">
        <v>28</v>
      </c>
      <c r="G1177" s="19" t="s">
        <v>4015</v>
      </c>
      <c r="H1177" s="19" t="s">
        <v>4016</v>
      </c>
      <c r="I1177" s="19" t="s">
        <v>4017</v>
      </c>
      <c r="J1177" s="27">
        <v>0.740038007624616</v>
      </c>
      <c r="K1177" s="19" t="s">
        <v>4018</v>
      </c>
      <c r="L1177" s="27">
        <v>0.0747717500928924</v>
      </c>
      <c r="M1177" s="19">
        <v>1102.13</v>
      </c>
      <c r="N1177" s="27">
        <v>0.0731282180582833</v>
      </c>
      <c r="O1177" s="102">
        <v>1102.129329</v>
      </c>
      <c r="P1177" s="103">
        <v>1102.129329</v>
      </c>
      <c r="Q1177" s="105">
        <f t="shared" si="114"/>
        <v>0.00067100000001119</v>
      </c>
      <c r="R1177" s="27">
        <f t="shared" si="115"/>
        <v>0.0731281735362811</v>
      </c>
      <c r="S1177" s="19" t="s">
        <v>2774</v>
      </c>
      <c r="T1177" s="19" t="s">
        <v>33</v>
      </c>
      <c r="U1177" s="19" t="s">
        <v>2032</v>
      </c>
      <c r="V1177" s="19" t="s">
        <v>81</v>
      </c>
      <c r="W1177" s="19"/>
      <c r="X1177" s="19"/>
      <c r="Y1177" s="19" t="s">
        <v>3355</v>
      </c>
      <c r="Z1177" s="106"/>
    </row>
    <row r="1178" ht="18" customHeight="1" spans="1:26">
      <c r="A1178" s="19">
        <v>1175</v>
      </c>
      <c r="B1178" s="20" t="s">
        <v>28</v>
      </c>
      <c r="C1178" s="20" t="s">
        <v>28</v>
      </c>
      <c r="D1178" s="19" t="s">
        <v>4019</v>
      </c>
      <c r="E1178" s="19" t="s">
        <v>438</v>
      </c>
      <c r="F1178" s="19" t="s">
        <v>28</v>
      </c>
      <c r="G1178" s="19" t="s">
        <v>50</v>
      </c>
      <c r="H1178" s="19" t="s">
        <v>4020</v>
      </c>
      <c r="I1178" s="19" t="s">
        <v>4021</v>
      </c>
      <c r="J1178" s="27">
        <v>0.467558398003354</v>
      </c>
      <c r="K1178" s="19" t="s">
        <v>4022</v>
      </c>
      <c r="L1178" s="27">
        <v>0.943687122335422</v>
      </c>
      <c r="M1178" s="19">
        <v>3207.06</v>
      </c>
      <c r="N1178" s="27">
        <v>0.852202611565504</v>
      </c>
      <c r="O1178" s="102">
        <v>3207.061565</v>
      </c>
      <c r="P1178" s="103">
        <v>3207.061565</v>
      </c>
      <c r="Q1178" s="105">
        <f t="shared" si="114"/>
        <v>-0.00156500000002779</v>
      </c>
      <c r="R1178" s="27">
        <f t="shared" si="115"/>
        <v>0.852203027428347</v>
      </c>
      <c r="S1178" s="19" t="s">
        <v>1866</v>
      </c>
      <c r="T1178" s="19" t="s">
        <v>33</v>
      </c>
      <c r="U1178" s="19" t="s">
        <v>1866</v>
      </c>
      <c r="V1178" s="19" t="s">
        <v>438</v>
      </c>
      <c r="W1178" s="19"/>
      <c r="X1178" s="19"/>
      <c r="Y1178" s="19" t="s">
        <v>3355</v>
      </c>
      <c r="Z1178" s="106"/>
    </row>
    <row r="1179" ht="18" customHeight="1" spans="1:26">
      <c r="A1179" s="19">
        <v>1176</v>
      </c>
      <c r="B1179" s="20" t="s">
        <v>28</v>
      </c>
      <c r="C1179" s="20" t="s">
        <v>28</v>
      </c>
      <c r="D1179" s="19" t="s">
        <v>4023</v>
      </c>
      <c r="E1179" s="19" t="s">
        <v>81</v>
      </c>
      <c r="F1179" s="19" t="s">
        <v>28</v>
      </c>
      <c r="G1179" s="19" t="s">
        <v>50</v>
      </c>
      <c r="H1179" s="19" t="s">
        <v>4024</v>
      </c>
      <c r="I1179" s="19" t="s">
        <v>4025</v>
      </c>
      <c r="J1179" s="27">
        <v>0.410315701296662</v>
      </c>
      <c r="K1179" s="19" t="s">
        <v>4026</v>
      </c>
      <c r="L1179" s="27">
        <v>0.343189481825213</v>
      </c>
      <c r="M1179" s="19">
        <v>553.32</v>
      </c>
      <c r="N1179" s="27">
        <v>0.342348027842227</v>
      </c>
      <c r="O1179" s="102">
        <v>553.322155</v>
      </c>
      <c r="P1179" s="103">
        <v>553.322155</v>
      </c>
      <c r="Q1179" s="105">
        <f t="shared" si="114"/>
        <v>-0.00215499999990243</v>
      </c>
      <c r="R1179" s="27">
        <f t="shared" si="115"/>
        <v>0.342349361175561</v>
      </c>
      <c r="S1179" s="19" t="s">
        <v>80</v>
      </c>
      <c r="T1179" s="19" t="s">
        <v>33</v>
      </c>
      <c r="U1179" s="19" t="s">
        <v>80</v>
      </c>
      <c r="V1179" s="19" t="s">
        <v>81</v>
      </c>
      <c r="W1179" s="19"/>
      <c r="X1179" s="19"/>
      <c r="Y1179" s="19" t="s">
        <v>3355</v>
      </c>
      <c r="Z1179" s="106"/>
    </row>
    <row r="1180" ht="18" customHeight="1" spans="1:26">
      <c r="A1180" s="19">
        <v>1177</v>
      </c>
      <c r="B1180" s="20" t="s">
        <v>28</v>
      </c>
      <c r="C1180" s="20" t="s">
        <v>28</v>
      </c>
      <c r="D1180" s="19" t="s">
        <v>4027</v>
      </c>
      <c r="E1180" s="19" t="s">
        <v>683</v>
      </c>
      <c r="F1180" s="19" t="s">
        <v>28</v>
      </c>
      <c r="G1180" s="19" t="s">
        <v>744</v>
      </c>
      <c r="H1180" s="19" t="s">
        <v>4028</v>
      </c>
      <c r="I1180" s="19" t="s">
        <v>4029</v>
      </c>
      <c r="J1180" s="27">
        <v>1.57025668166182</v>
      </c>
      <c r="K1180" s="19" t="s">
        <v>4030</v>
      </c>
      <c r="L1180" s="27">
        <v>1.03737259343148</v>
      </c>
      <c r="M1180" s="19">
        <v>100.76</v>
      </c>
      <c r="N1180" s="27">
        <v>1.03737259343148</v>
      </c>
      <c r="O1180" s="102">
        <v>100.76476</v>
      </c>
      <c r="P1180" s="103">
        <v>100.76476</v>
      </c>
      <c r="Q1180" s="105">
        <f t="shared" si="114"/>
        <v>-0.00475999999999033</v>
      </c>
      <c r="R1180" s="27">
        <f t="shared" si="115"/>
        <v>1.03742159991764</v>
      </c>
      <c r="S1180" s="22" t="s">
        <v>271</v>
      </c>
      <c r="T1180" s="19" t="s">
        <v>33</v>
      </c>
      <c r="U1180" s="19" t="s">
        <v>4031</v>
      </c>
      <c r="V1180" s="19" t="s">
        <v>683</v>
      </c>
      <c r="W1180" s="19"/>
      <c r="X1180" s="19"/>
      <c r="Y1180" s="19" t="s">
        <v>3355</v>
      </c>
      <c r="Z1180" s="106"/>
    </row>
    <row r="1181" ht="18" customHeight="1" spans="1:26">
      <c r="A1181" s="19">
        <v>1178</v>
      </c>
      <c r="B1181" s="20" t="s">
        <v>28</v>
      </c>
      <c r="C1181" s="20" t="s">
        <v>28</v>
      </c>
      <c r="D1181" s="19" t="s">
        <v>4032</v>
      </c>
      <c r="E1181" s="19" t="s">
        <v>35</v>
      </c>
      <c r="F1181" s="19" t="s">
        <v>28</v>
      </c>
      <c r="G1181" s="19" t="s">
        <v>4033</v>
      </c>
      <c r="H1181" s="19" t="s">
        <v>4034</v>
      </c>
      <c r="I1181" s="19" t="s">
        <v>4035</v>
      </c>
      <c r="J1181" s="27">
        <v>0.41447389735183</v>
      </c>
      <c r="K1181" s="19" t="s">
        <v>4036</v>
      </c>
      <c r="L1181" s="27">
        <v>0.274718277599634</v>
      </c>
      <c r="M1181" s="19">
        <v>558.06</v>
      </c>
      <c r="N1181" s="27">
        <v>0.255639028859368</v>
      </c>
      <c r="O1181" s="102">
        <v>558.064985</v>
      </c>
      <c r="P1181" s="103">
        <v>558.064985</v>
      </c>
      <c r="Q1181" s="105">
        <f t="shared" si="114"/>
        <v>-0.00498500000003332</v>
      </c>
      <c r="R1181" s="27">
        <f t="shared" si="115"/>
        <v>0.255641312414109</v>
      </c>
      <c r="S1181" s="19" t="s">
        <v>522</v>
      </c>
      <c r="T1181" s="19" t="s">
        <v>33</v>
      </c>
      <c r="U1181" s="19" t="s">
        <v>34</v>
      </c>
      <c r="V1181" s="19" t="s">
        <v>35</v>
      </c>
      <c r="W1181" s="19"/>
      <c r="X1181" s="19"/>
      <c r="Y1181" s="19" t="s">
        <v>3355</v>
      </c>
      <c r="Z1181" s="106"/>
    </row>
    <row r="1182" ht="18" customHeight="1" spans="1:26">
      <c r="A1182" s="19">
        <v>1179</v>
      </c>
      <c r="B1182" s="20" t="s">
        <v>28</v>
      </c>
      <c r="C1182" s="20" t="s">
        <v>28</v>
      </c>
      <c r="D1182" s="19" t="s">
        <v>4037</v>
      </c>
      <c r="E1182" s="19" t="s">
        <v>2751</v>
      </c>
      <c r="F1182" s="19" t="s">
        <v>28</v>
      </c>
      <c r="G1182" s="19" t="s">
        <v>1338</v>
      </c>
      <c r="H1182" s="19" t="s">
        <v>4038</v>
      </c>
      <c r="I1182" s="19" t="s">
        <v>4039</v>
      </c>
      <c r="J1182" s="27">
        <v>0.905688642806133</v>
      </c>
      <c r="K1182" s="19" t="s">
        <v>4040</v>
      </c>
      <c r="L1182" s="27">
        <v>0.112523425887631</v>
      </c>
      <c r="M1182" s="19">
        <v>2527.88</v>
      </c>
      <c r="N1182" s="27">
        <v>0.0935141457957699</v>
      </c>
      <c r="O1182" s="102">
        <v>2527.882619</v>
      </c>
      <c r="P1182" s="103">
        <v>2527.882619</v>
      </c>
      <c r="Q1182" s="105">
        <f t="shared" si="114"/>
        <v>-0.00261899999986781</v>
      </c>
      <c r="R1182" s="27">
        <f t="shared" si="115"/>
        <v>0.093514242680728</v>
      </c>
      <c r="S1182" s="19" t="s">
        <v>362</v>
      </c>
      <c r="T1182" s="19" t="s">
        <v>33</v>
      </c>
      <c r="U1182" s="19" t="s">
        <v>362</v>
      </c>
      <c r="V1182" s="19" t="s">
        <v>2751</v>
      </c>
      <c r="W1182" s="19"/>
      <c r="X1182" s="19"/>
      <c r="Y1182" s="19" t="s">
        <v>3355</v>
      </c>
      <c r="Z1182" s="106"/>
    </row>
    <row r="1183" ht="18" customHeight="1" spans="1:26">
      <c r="A1183" s="19">
        <v>1180</v>
      </c>
      <c r="B1183" s="20" t="s">
        <v>28</v>
      </c>
      <c r="C1183" s="20" t="s">
        <v>28</v>
      </c>
      <c r="D1183" s="19" t="s">
        <v>4041</v>
      </c>
      <c r="E1183" s="19" t="s">
        <v>89</v>
      </c>
      <c r="F1183" s="19" t="s">
        <v>28</v>
      </c>
      <c r="G1183" s="19" t="s">
        <v>1256</v>
      </c>
      <c r="H1183" s="19" t="s">
        <v>4042</v>
      </c>
      <c r="I1183" s="19" t="s">
        <v>4043</v>
      </c>
      <c r="J1183" s="27">
        <v>0.351990063956144</v>
      </c>
      <c r="K1183" s="19" t="s">
        <v>4044</v>
      </c>
      <c r="L1183" s="27">
        <v>0.131518982262666</v>
      </c>
      <c r="M1183" s="19">
        <v>622.77</v>
      </c>
      <c r="N1183" s="27">
        <v>0.131518982262666</v>
      </c>
      <c r="O1183" s="102">
        <v>622.767378</v>
      </c>
      <c r="P1183" s="103">
        <v>622.767378</v>
      </c>
      <c r="Q1183" s="105">
        <f t="shared" si="114"/>
        <v>0.00262199999997392</v>
      </c>
      <c r="R1183" s="27">
        <f t="shared" si="115"/>
        <v>0.131518428538544</v>
      </c>
      <c r="S1183" s="19" t="s">
        <v>1021</v>
      </c>
      <c r="T1183" s="19" t="s">
        <v>33</v>
      </c>
      <c r="U1183" s="19" t="s">
        <v>88</v>
      </c>
      <c r="V1183" s="19" t="s">
        <v>89</v>
      </c>
      <c r="W1183" s="19"/>
      <c r="X1183" s="19"/>
      <c r="Y1183" s="19" t="s">
        <v>3355</v>
      </c>
      <c r="Z1183" s="106"/>
    </row>
    <row r="1184" ht="18" customHeight="1" spans="1:26">
      <c r="A1184" s="19">
        <v>1181</v>
      </c>
      <c r="B1184" s="20" t="s">
        <v>28</v>
      </c>
      <c r="C1184" s="20" t="s">
        <v>28</v>
      </c>
      <c r="D1184" s="19" t="s">
        <v>4045</v>
      </c>
      <c r="E1184" s="19" t="s">
        <v>4046</v>
      </c>
      <c r="F1184" s="19" t="s">
        <v>28</v>
      </c>
      <c r="G1184" s="19" t="s">
        <v>50</v>
      </c>
      <c r="H1184" s="19" t="s">
        <v>4047</v>
      </c>
      <c r="I1184" s="19" t="s">
        <v>4048</v>
      </c>
      <c r="J1184" s="27">
        <v>1.90109660574413</v>
      </c>
      <c r="K1184" s="19" t="s">
        <v>4049</v>
      </c>
      <c r="L1184" s="27">
        <v>0.105881152950776</v>
      </c>
      <c r="M1184" s="19">
        <v>522.55</v>
      </c>
      <c r="N1184" s="27">
        <v>0.104509163926689</v>
      </c>
      <c r="O1184" s="102">
        <v>522.551357</v>
      </c>
      <c r="P1184" s="103">
        <v>522.551357</v>
      </c>
      <c r="Q1184" s="105">
        <f t="shared" si="114"/>
        <v>-0.0013570000000982</v>
      </c>
      <c r="R1184" s="27">
        <f t="shared" si="115"/>
        <v>0.104509435324517</v>
      </c>
      <c r="S1184" s="19" t="s">
        <v>4050</v>
      </c>
      <c r="T1184" s="19" t="s">
        <v>33</v>
      </c>
      <c r="U1184" s="19" t="s">
        <v>4050</v>
      </c>
      <c r="V1184" s="19" t="s">
        <v>4046</v>
      </c>
      <c r="W1184" s="19"/>
      <c r="X1184" s="19"/>
      <c r="Y1184" s="19" t="s">
        <v>3355</v>
      </c>
      <c r="Z1184" s="106"/>
    </row>
    <row r="1185" ht="18" customHeight="1" spans="1:26">
      <c r="A1185" s="19">
        <v>1182</v>
      </c>
      <c r="B1185" s="20" t="s">
        <v>28</v>
      </c>
      <c r="C1185" s="20" t="s">
        <v>54</v>
      </c>
      <c r="D1185" s="19" t="s">
        <v>4051</v>
      </c>
      <c r="E1185" s="19" t="s">
        <v>2896</v>
      </c>
      <c r="F1185" s="19" t="s">
        <v>28</v>
      </c>
      <c r="G1185" s="19" t="s">
        <v>63</v>
      </c>
      <c r="H1185" s="19" t="s">
        <v>4052</v>
      </c>
      <c r="I1185" s="19" t="s">
        <v>4053</v>
      </c>
      <c r="J1185" s="27">
        <v>1.11235480235784</v>
      </c>
      <c r="K1185" s="19" t="s">
        <v>4054</v>
      </c>
      <c r="L1185" s="27">
        <v>0.111857190489625</v>
      </c>
      <c r="M1185" s="19">
        <v>580.07</v>
      </c>
      <c r="N1185" s="27">
        <v>0.0991852402814469</v>
      </c>
      <c r="O1185" s="102">
        <v>580.075114</v>
      </c>
      <c r="P1185" s="103">
        <v>580.075114</v>
      </c>
      <c r="Q1185" s="105">
        <f t="shared" si="114"/>
        <v>-0.005113999999935</v>
      </c>
      <c r="R1185" s="27">
        <f t="shared" si="115"/>
        <v>0.0991861147161165</v>
      </c>
      <c r="S1185" s="19" t="s">
        <v>2895</v>
      </c>
      <c r="T1185" s="60" t="s">
        <v>28</v>
      </c>
      <c r="U1185" s="19" t="s">
        <v>2895</v>
      </c>
      <c r="V1185" s="19" t="s">
        <v>2896</v>
      </c>
      <c r="W1185" s="60" t="s">
        <v>28</v>
      </c>
      <c r="X1185" s="19"/>
      <c r="Y1185" s="19" t="s">
        <v>3355</v>
      </c>
      <c r="Z1185" s="42" t="s">
        <v>1059</v>
      </c>
    </row>
    <row r="1186" ht="18" customHeight="1" spans="1:26">
      <c r="A1186" s="19">
        <v>1183</v>
      </c>
      <c r="B1186" s="20" t="s">
        <v>28</v>
      </c>
      <c r="C1186" s="20" t="s">
        <v>28</v>
      </c>
      <c r="D1186" s="19" t="s">
        <v>4055</v>
      </c>
      <c r="E1186" s="19" t="s">
        <v>208</v>
      </c>
      <c r="F1186" s="19" t="s">
        <v>28</v>
      </c>
      <c r="G1186" s="19" t="s">
        <v>84</v>
      </c>
      <c r="H1186" s="19" t="s">
        <v>4056</v>
      </c>
      <c r="I1186" s="19" t="s">
        <v>4057</v>
      </c>
      <c r="J1186" s="27">
        <v>0.767255216693419</v>
      </c>
      <c r="K1186" s="19" t="s">
        <v>4058</v>
      </c>
      <c r="L1186" s="27">
        <v>0.0935513169845595</v>
      </c>
      <c r="M1186" s="19">
        <v>103</v>
      </c>
      <c r="N1186" s="27">
        <v>0.0935513169845595</v>
      </c>
      <c r="O1186" s="102">
        <v>103.068047</v>
      </c>
      <c r="P1186" s="103">
        <v>103.068047</v>
      </c>
      <c r="Q1186" s="105">
        <f t="shared" si="114"/>
        <v>-0.0680470000000071</v>
      </c>
      <c r="R1186" s="27">
        <f t="shared" si="115"/>
        <v>0.0936131217075386</v>
      </c>
      <c r="S1186" s="19" t="s">
        <v>207</v>
      </c>
      <c r="T1186" s="19" t="s">
        <v>33</v>
      </c>
      <c r="U1186" s="19" t="s">
        <v>207</v>
      </c>
      <c r="V1186" s="19" t="s">
        <v>208</v>
      </c>
      <c r="W1186" s="19"/>
      <c r="X1186" s="19"/>
      <c r="Y1186" s="19" t="s">
        <v>3355</v>
      </c>
      <c r="Z1186" s="106"/>
    </row>
    <row r="1187" ht="18" customHeight="1" spans="1:26">
      <c r="A1187" s="19">
        <v>1184</v>
      </c>
      <c r="B1187" s="20" t="s">
        <v>28</v>
      </c>
      <c r="C1187" s="20" t="s">
        <v>28</v>
      </c>
      <c r="D1187" s="19" t="s">
        <v>4059</v>
      </c>
      <c r="E1187" s="19" t="s">
        <v>553</v>
      </c>
      <c r="F1187" s="19" t="s">
        <v>28</v>
      </c>
      <c r="G1187" s="19" t="s">
        <v>72</v>
      </c>
      <c r="H1187" s="19" t="s">
        <v>4060</v>
      </c>
      <c r="I1187" s="19" t="s">
        <v>4061</v>
      </c>
      <c r="J1187" s="27">
        <v>1.26578282828283</v>
      </c>
      <c r="K1187" s="19" t="s">
        <v>4062</v>
      </c>
      <c r="L1187" s="27">
        <v>1.8007801616049</v>
      </c>
      <c r="M1187" s="19">
        <v>128.98</v>
      </c>
      <c r="N1187" s="27">
        <v>1.79687935358038</v>
      </c>
      <c r="O1187" s="102">
        <v>128.977674</v>
      </c>
      <c r="P1187" s="103">
        <v>128.977674</v>
      </c>
      <c r="Q1187" s="105">
        <f t="shared" si="114"/>
        <v>0.00232599999998229</v>
      </c>
      <c r="R1187" s="27">
        <f t="shared" si="115"/>
        <v>1.79684694901087</v>
      </c>
      <c r="S1187" s="22" t="s">
        <v>4063</v>
      </c>
      <c r="T1187" s="19" t="s">
        <v>33</v>
      </c>
      <c r="U1187" s="19" t="s">
        <v>4064</v>
      </c>
      <c r="V1187" s="19" t="s">
        <v>553</v>
      </c>
      <c r="W1187" s="19"/>
      <c r="X1187" s="19"/>
      <c r="Y1187" s="19" t="s">
        <v>3355</v>
      </c>
      <c r="Z1187" s="106"/>
    </row>
    <row r="1188" ht="18" customHeight="1" spans="1:26">
      <c r="A1188" s="19">
        <v>1185</v>
      </c>
      <c r="B1188" s="20" t="s">
        <v>28</v>
      </c>
      <c r="C1188" s="20" t="s">
        <v>28</v>
      </c>
      <c r="D1188" s="19" t="s">
        <v>4065</v>
      </c>
      <c r="E1188" s="19" t="s">
        <v>628</v>
      </c>
      <c r="F1188" s="19" t="s">
        <v>28</v>
      </c>
      <c r="G1188" s="19" t="s">
        <v>266</v>
      </c>
      <c r="H1188" s="19" t="s">
        <v>4066</v>
      </c>
      <c r="I1188" s="19" t="s">
        <v>4067</v>
      </c>
      <c r="J1188" s="27">
        <v>1.19052021911308</v>
      </c>
      <c r="K1188" s="19" t="s">
        <v>4068</v>
      </c>
      <c r="L1188" s="27">
        <v>0.139417831402063</v>
      </c>
      <c r="M1188" s="19">
        <v>174.9</v>
      </c>
      <c r="N1188" s="27">
        <v>0.139290407358738</v>
      </c>
      <c r="O1188" s="102">
        <v>174.900168</v>
      </c>
      <c r="P1188" s="103">
        <v>174.900168</v>
      </c>
      <c r="Q1188" s="105">
        <f t="shared" si="114"/>
        <v>-0.000168000000002166</v>
      </c>
      <c r="R1188" s="27">
        <f t="shared" si="115"/>
        <v>0.139290541153984</v>
      </c>
      <c r="S1188" s="22" t="s">
        <v>358</v>
      </c>
      <c r="T1188" s="19" t="s">
        <v>33</v>
      </c>
      <c r="U1188" s="19" t="s">
        <v>627</v>
      </c>
      <c r="V1188" s="19" t="s">
        <v>628</v>
      </c>
      <c r="W1188" s="19"/>
      <c r="X1188" s="19"/>
      <c r="Y1188" s="19" t="s">
        <v>3355</v>
      </c>
      <c r="Z1188" s="106"/>
    </row>
    <row r="1189" ht="18" customHeight="1" spans="1:26">
      <c r="A1189" s="19">
        <v>1186</v>
      </c>
      <c r="B1189" s="20" t="s">
        <v>28</v>
      </c>
      <c r="C1189" s="20" t="s">
        <v>28</v>
      </c>
      <c r="D1189" s="19" t="s">
        <v>4069</v>
      </c>
      <c r="E1189" s="19" t="s">
        <v>1732</v>
      </c>
      <c r="F1189" s="19" t="s">
        <v>28</v>
      </c>
      <c r="G1189" s="19" t="s">
        <v>50</v>
      </c>
      <c r="H1189" s="19" t="s">
        <v>4070</v>
      </c>
      <c r="I1189" s="19" t="s">
        <v>4071</v>
      </c>
      <c r="J1189" s="27">
        <v>0.202488628640142</v>
      </c>
      <c r="K1189" s="19" t="s">
        <v>4072</v>
      </c>
      <c r="L1189" s="27">
        <v>0.728413043478261</v>
      </c>
      <c r="M1189" s="19">
        <v>288.52</v>
      </c>
      <c r="N1189" s="27">
        <v>0.627217391304348</v>
      </c>
      <c r="O1189" s="102">
        <v>288.521143</v>
      </c>
      <c r="P1189" s="103">
        <v>288.521143</v>
      </c>
      <c r="Q1189" s="105">
        <f t="shared" si="114"/>
        <v>-0.00114300000001322</v>
      </c>
      <c r="R1189" s="27">
        <f t="shared" si="115"/>
        <v>0.627219876086957</v>
      </c>
      <c r="S1189" s="19" t="s">
        <v>1731</v>
      </c>
      <c r="T1189" s="19" t="s">
        <v>33</v>
      </c>
      <c r="U1189" s="19" t="s">
        <v>1731</v>
      </c>
      <c r="V1189" s="19" t="s">
        <v>1732</v>
      </c>
      <c r="W1189" s="19"/>
      <c r="X1189" s="19"/>
      <c r="Y1189" s="19" t="s">
        <v>3355</v>
      </c>
      <c r="Z1189" s="106"/>
    </row>
    <row r="1190" ht="18" customHeight="1" spans="1:26">
      <c r="A1190" s="19">
        <v>1187</v>
      </c>
      <c r="B1190" s="20" t="s">
        <v>28</v>
      </c>
      <c r="C1190" s="20" t="s">
        <v>28</v>
      </c>
      <c r="D1190" s="19" t="s">
        <v>4073</v>
      </c>
      <c r="E1190" s="19" t="s">
        <v>4074</v>
      </c>
      <c r="F1190" s="19" t="s">
        <v>28</v>
      </c>
      <c r="G1190" s="19" t="s">
        <v>50</v>
      </c>
      <c r="H1190" s="19" t="s">
        <v>4075</v>
      </c>
      <c r="I1190" s="19" t="s">
        <v>4076</v>
      </c>
      <c r="J1190" s="27">
        <v>0.547155806990028</v>
      </c>
      <c r="K1190" s="19" t="s">
        <v>4077</v>
      </c>
      <c r="L1190" s="27">
        <v>0.0760650814498964</v>
      </c>
      <c r="M1190" s="19">
        <v>845.09</v>
      </c>
      <c r="N1190" s="27">
        <v>0.0753544178398858</v>
      </c>
      <c r="O1190" s="102">
        <v>845.094428</v>
      </c>
      <c r="P1190" s="103">
        <v>845.094428</v>
      </c>
      <c r="Q1190" s="105">
        <f t="shared" si="114"/>
        <v>-0.00442799999996168</v>
      </c>
      <c r="R1190" s="27">
        <f t="shared" si="115"/>
        <v>0.0753548126728174</v>
      </c>
      <c r="S1190" s="19" t="s">
        <v>548</v>
      </c>
      <c r="T1190" s="19" t="s">
        <v>33</v>
      </c>
      <c r="U1190" s="19" t="s">
        <v>4078</v>
      </c>
      <c r="V1190" s="19" t="s">
        <v>4074</v>
      </c>
      <c r="W1190" s="19"/>
      <c r="X1190" s="19"/>
      <c r="Y1190" s="19" t="s">
        <v>3355</v>
      </c>
      <c r="Z1190" s="106"/>
    </row>
    <row r="1191" ht="18" customHeight="1" spans="1:26">
      <c r="A1191" s="19">
        <v>1188</v>
      </c>
      <c r="B1191" s="20" t="s">
        <v>28</v>
      </c>
      <c r="C1191" s="20" t="s">
        <v>28</v>
      </c>
      <c r="D1191" s="19" t="s">
        <v>4079</v>
      </c>
      <c r="E1191" s="19" t="s">
        <v>212</v>
      </c>
      <c r="F1191" s="19" t="s">
        <v>28</v>
      </c>
      <c r="G1191" s="19" t="s">
        <v>4080</v>
      </c>
      <c r="H1191" s="19" t="s">
        <v>4081</v>
      </c>
      <c r="I1191" s="19" t="s">
        <v>4082</v>
      </c>
      <c r="J1191" s="27">
        <v>1602.55555555556</v>
      </c>
      <c r="K1191" s="19" t="s">
        <v>4083</v>
      </c>
      <c r="L1191" s="27">
        <v>2.09409645232816</v>
      </c>
      <c r="M1191" s="19">
        <v>302.22</v>
      </c>
      <c r="N1191" s="27">
        <v>2.09409645232816</v>
      </c>
      <c r="O1191" s="102">
        <v>302.229506</v>
      </c>
      <c r="P1191" s="103">
        <v>302.229506</v>
      </c>
      <c r="Q1191" s="105">
        <f t="shared" si="114"/>
        <v>-0.00950599999998758</v>
      </c>
      <c r="R1191" s="27">
        <f t="shared" si="115"/>
        <v>2.09416231984479</v>
      </c>
      <c r="S1191" s="19" t="s">
        <v>211</v>
      </c>
      <c r="T1191" s="19" t="s">
        <v>33</v>
      </c>
      <c r="U1191" s="19" t="s">
        <v>211</v>
      </c>
      <c r="V1191" s="19" t="s">
        <v>212</v>
      </c>
      <c r="W1191" s="19"/>
      <c r="X1191" s="19"/>
      <c r="Y1191" s="19" t="s">
        <v>3355</v>
      </c>
      <c r="Z1191" s="106"/>
    </row>
    <row r="1192" ht="18" customHeight="1" spans="1:26">
      <c r="A1192" s="19">
        <v>1189</v>
      </c>
      <c r="B1192" s="20" t="s">
        <v>28</v>
      </c>
      <c r="C1192" s="20" t="s">
        <v>28</v>
      </c>
      <c r="D1192" s="19" t="s">
        <v>4084</v>
      </c>
      <c r="E1192" s="19" t="s">
        <v>4085</v>
      </c>
      <c r="F1192" s="19" t="s">
        <v>28</v>
      </c>
      <c r="G1192" s="19" t="s">
        <v>760</v>
      </c>
      <c r="H1192" s="19" t="s">
        <v>4086</v>
      </c>
      <c r="I1192" s="19" t="s">
        <v>4087</v>
      </c>
      <c r="J1192" s="27">
        <v>1.14394436425666</v>
      </c>
      <c r="K1192" s="19" t="s">
        <v>4088</v>
      </c>
      <c r="L1192" s="27">
        <v>1.33233368015178</v>
      </c>
      <c r="M1192" s="19">
        <v>768.69</v>
      </c>
      <c r="N1192" s="27">
        <v>1.17615827162005</v>
      </c>
      <c r="O1192" s="102">
        <v>768.688919</v>
      </c>
      <c r="P1192" s="103">
        <v>768.688919</v>
      </c>
      <c r="Q1192" s="105">
        <f t="shared" si="114"/>
        <v>0.00108099999999922</v>
      </c>
      <c r="R1192" s="27">
        <f t="shared" si="115"/>
        <v>1.17615661760206</v>
      </c>
      <c r="S1192" s="19" t="s">
        <v>88</v>
      </c>
      <c r="T1192" s="19" t="s">
        <v>33</v>
      </c>
      <c r="U1192" s="19" t="s">
        <v>88</v>
      </c>
      <c r="V1192" s="19" t="s">
        <v>4085</v>
      </c>
      <c r="W1192" s="19"/>
      <c r="X1192" s="19"/>
      <c r="Y1192" s="19" t="s">
        <v>3355</v>
      </c>
      <c r="Z1192" s="106"/>
    </row>
    <row r="1193" ht="18" customHeight="1" spans="1:26">
      <c r="A1193" s="19">
        <v>1190</v>
      </c>
      <c r="B1193" s="20" t="s">
        <v>28</v>
      </c>
      <c r="C1193" s="20" t="s">
        <v>28</v>
      </c>
      <c r="D1193" s="19" t="s">
        <v>4089</v>
      </c>
      <c r="E1193" s="19" t="s">
        <v>226</v>
      </c>
      <c r="F1193" s="19" t="s">
        <v>28</v>
      </c>
      <c r="G1193" s="19" t="s">
        <v>50</v>
      </c>
      <c r="H1193" s="19" t="s">
        <v>4090</v>
      </c>
      <c r="I1193" s="19" t="s">
        <v>4091</v>
      </c>
      <c r="J1193" s="27">
        <v>1.26207785561488</v>
      </c>
      <c r="K1193" s="19" t="s">
        <v>4092</v>
      </c>
      <c r="L1193" s="27">
        <v>0.19017323633832</v>
      </c>
      <c r="M1193" s="19">
        <v>1469.15</v>
      </c>
      <c r="N1193" s="27">
        <v>0.184346036966754</v>
      </c>
      <c r="O1193" s="102">
        <v>1469.152273</v>
      </c>
      <c r="P1193" s="103">
        <v>1469.152273</v>
      </c>
      <c r="Q1193" s="105">
        <f t="shared" si="114"/>
        <v>-0.00227299999983188</v>
      </c>
      <c r="R1193" s="27">
        <f t="shared" si="115"/>
        <v>0.184346322178299</v>
      </c>
      <c r="S1193" s="19" t="s">
        <v>892</v>
      </c>
      <c r="T1193" s="19" t="s">
        <v>33</v>
      </c>
      <c r="U1193" s="19" t="s">
        <v>225</v>
      </c>
      <c r="V1193" s="19" t="s">
        <v>226</v>
      </c>
      <c r="W1193" s="19"/>
      <c r="X1193" s="19"/>
      <c r="Y1193" s="19" t="s">
        <v>3355</v>
      </c>
      <c r="Z1193" s="106"/>
    </row>
    <row r="1194" ht="18" customHeight="1" spans="1:26">
      <c r="A1194" s="19">
        <v>1191</v>
      </c>
      <c r="B1194" s="20" t="s">
        <v>28</v>
      </c>
      <c r="C1194" s="20" t="s">
        <v>28</v>
      </c>
      <c r="D1194" s="19" t="s">
        <v>4093</v>
      </c>
      <c r="E1194" s="19" t="s">
        <v>447</v>
      </c>
      <c r="F1194" s="19" t="s">
        <v>28</v>
      </c>
      <c r="G1194" s="19" t="s">
        <v>87</v>
      </c>
      <c r="H1194" s="19" t="s">
        <v>4094</v>
      </c>
      <c r="I1194" s="19" t="s">
        <v>4095</v>
      </c>
      <c r="J1194" s="27">
        <v>0.930715248408235</v>
      </c>
      <c r="K1194" s="19" t="s">
        <v>4096</v>
      </c>
      <c r="L1194" s="27">
        <v>0.0986924454543704</v>
      </c>
      <c r="M1194" s="19">
        <v>205</v>
      </c>
      <c r="N1194" s="27">
        <v>0.0986924454543704</v>
      </c>
      <c r="O1194" s="102">
        <v>205.004815</v>
      </c>
      <c r="P1194" s="103">
        <v>205.004815</v>
      </c>
      <c r="Q1194" s="105">
        <f t="shared" si="114"/>
        <v>-0.00481500000000779</v>
      </c>
      <c r="R1194" s="27">
        <f t="shared" si="115"/>
        <v>0.0986947635232722</v>
      </c>
      <c r="S1194" s="19" t="s">
        <v>3755</v>
      </c>
      <c r="T1194" s="19" t="s">
        <v>33</v>
      </c>
      <c r="U1194" s="19" t="s">
        <v>3755</v>
      </c>
      <c r="V1194" s="19" t="s">
        <v>447</v>
      </c>
      <c r="W1194" s="19"/>
      <c r="X1194" s="19"/>
      <c r="Y1194" s="19" t="s">
        <v>3355</v>
      </c>
      <c r="Z1194" s="106"/>
    </row>
    <row r="1195" ht="18" customHeight="1" spans="1:26">
      <c r="A1195" s="19">
        <v>1192</v>
      </c>
      <c r="B1195" s="20" t="s">
        <v>28</v>
      </c>
      <c r="C1195" s="20" t="s">
        <v>28</v>
      </c>
      <c r="D1195" s="19" t="s">
        <v>4097</v>
      </c>
      <c r="E1195" s="19" t="s">
        <v>253</v>
      </c>
      <c r="F1195" s="19" t="s">
        <v>28</v>
      </c>
      <c r="G1195" s="19" t="s">
        <v>1338</v>
      </c>
      <c r="H1195" s="19" t="s">
        <v>4098</v>
      </c>
      <c r="I1195" s="19" t="s">
        <v>4099</v>
      </c>
      <c r="J1195" s="27">
        <v>1.99661558960693</v>
      </c>
      <c r="K1195" s="19" t="s">
        <v>4100</v>
      </c>
      <c r="L1195" s="27">
        <v>0.514442231075697</v>
      </c>
      <c r="M1195" s="19">
        <v>538.92</v>
      </c>
      <c r="N1195" s="27">
        <v>0.479261525327262</v>
      </c>
      <c r="O1195" s="102">
        <v>538.917617</v>
      </c>
      <c r="P1195" s="103">
        <v>538.917617</v>
      </c>
      <c r="Q1195" s="105">
        <f t="shared" si="114"/>
        <v>0.00238300000000891</v>
      </c>
      <c r="R1195" s="27">
        <f t="shared" si="115"/>
        <v>0.479259406125498</v>
      </c>
      <c r="S1195" s="19" t="s">
        <v>188</v>
      </c>
      <c r="T1195" s="19" t="s">
        <v>33</v>
      </c>
      <c r="U1195" s="19" t="s">
        <v>188</v>
      </c>
      <c r="V1195" s="19" t="s">
        <v>253</v>
      </c>
      <c r="W1195" s="19"/>
      <c r="X1195" s="19"/>
      <c r="Y1195" s="19" t="s">
        <v>3355</v>
      </c>
      <c r="Z1195" s="106"/>
    </row>
    <row r="1196" ht="18" customHeight="1" spans="1:26">
      <c r="A1196" s="19">
        <v>1193</v>
      </c>
      <c r="B1196" s="20" t="s">
        <v>28</v>
      </c>
      <c r="C1196" s="20" t="s">
        <v>54</v>
      </c>
      <c r="D1196" s="19" t="s">
        <v>4101</v>
      </c>
      <c r="E1196" s="19" t="s">
        <v>52</v>
      </c>
      <c r="F1196" s="19" t="s">
        <v>28</v>
      </c>
      <c r="G1196" s="19" t="s">
        <v>760</v>
      </c>
      <c r="H1196" s="19" t="s">
        <v>4102</v>
      </c>
      <c r="I1196" s="19" t="s">
        <v>4103</v>
      </c>
      <c r="J1196" s="27">
        <v>0.2688573041775</v>
      </c>
      <c r="K1196" s="19" t="s">
        <v>4104</v>
      </c>
      <c r="L1196" s="27">
        <v>0.333847903356059</v>
      </c>
      <c r="M1196" s="19">
        <v>607.7</v>
      </c>
      <c r="N1196" s="27">
        <v>0.333847903356059</v>
      </c>
      <c r="O1196" s="102">
        <v>607.70321</v>
      </c>
      <c r="P1196" s="103">
        <v>607.70321</v>
      </c>
      <c r="Q1196" s="105">
        <f t="shared" si="114"/>
        <v>-0.00320999999996729</v>
      </c>
      <c r="R1196" s="27">
        <f t="shared" si="115"/>
        <v>0.333849666811332</v>
      </c>
      <c r="S1196" s="22" t="s">
        <v>4105</v>
      </c>
      <c r="T1196" s="108" t="s">
        <v>28</v>
      </c>
      <c r="U1196" s="19" t="s">
        <v>73</v>
      </c>
      <c r="V1196" s="19" t="s">
        <v>52</v>
      </c>
      <c r="W1196" s="19"/>
      <c r="X1196" s="19"/>
      <c r="Y1196" s="19" t="s">
        <v>3355</v>
      </c>
      <c r="Z1196" s="42" t="s">
        <v>1059</v>
      </c>
    </row>
    <row r="1197" ht="18" customHeight="1" spans="1:26">
      <c r="A1197" s="19">
        <v>1194</v>
      </c>
      <c r="B1197" s="20" t="s">
        <v>28</v>
      </c>
      <c r="C1197" s="20" t="s">
        <v>28</v>
      </c>
      <c r="D1197" s="19" t="s">
        <v>4106</v>
      </c>
      <c r="E1197" s="19" t="s">
        <v>583</v>
      </c>
      <c r="F1197" s="19" t="s">
        <v>28</v>
      </c>
      <c r="G1197" s="19" t="s">
        <v>50</v>
      </c>
      <c r="H1197" s="19" t="s">
        <v>4107</v>
      </c>
      <c r="I1197" s="19" t="s">
        <v>4108</v>
      </c>
      <c r="J1197" s="27">
        <v>0.323718838854725</v>
      </c>
      <c r="K1197" s="19" t="s">
        <v>4109</v>
      </c>
      <c r="L1197" s="27">
        <v>0.299571398599303</v>
      </c>
      <c r="M1197" s="19">
        <v>245.92</v>
      </c>
      <c r="N1197" s="27">
        <v>0.245691506898584</v>
      </c>
      <c r="O1197" s="102">
        <v>245.923051</v>
      </c>
      <c r="P1197" s="103">
        <v>245.923051</v>
      </c>
      <c r="Q1197" s="105">
        <f t="shared" si="114"/>
        <v>-0.00305099999999925</v>
      </c>
      <c r="R1197" s="27">
        <f t="shared" si="115"/>
        <v>0.245694555063791</v>
      </c>
      <c r="S1197" s="19" t="s">
        <v>168</v>
      </c>
      <c r="T1197" s="19" t="s">
        <v>33</v>
      </c>
      <c r="U1197" s="19" t="s">
        <v>582</v>
      </c>
      <c r="V1197" s="19" t="s">
        <v>583</v>
      </c>
      <c r="W1197" s="19"/>
      <c r="X1197" s="19"/>
      <c r="Y1197" s="19" t="s">
        <v>3355</v>
      </c>
      <c r="Z1197" s="106"/>
    </row>
    <row r="1198" ht="18" customHeight="1" spans="1:26">
      <c r="A1198" s="19">
        <v>1195</v>
      </c>
      <c r="B1198" s="20" t="s">
        <v>28</v>
      </c>
      <c r="C1198" s="20" t="s">
        <v>28</v>
      </c>
      <c r="D1198" s="19" t="s">
        <v>4110</v>
      </c>
      <c r="E1198" s="19" t="s">
        <v>475</v>
      </c>
      <c r="F1198" s="19" t="s">
        <v>28</v>
      </c>
      <c r="G1198" s="19" t="s">
        <v>3102</v>
      </c>
      <c r="H1198" s="19" t="s">
        <v>4111</v>
      </c>
      <c r="I1198" s="19" t="s">
        <v>4112</v>
      </c>
      <c r="J1198" s="27">
        <v>1.11939926607167</v>
      </c>
      <c r="K1198" s="19" t="s">
        <v>4113</v>
      </c>
      <c r="L1198" s="27">
        <v>0.112822376366726</v>
      </c>
      <c r="M1198" s="19">
        <v>89.16</v>
      </c>
      <c r="N1198" s="27">
        <v>0.0952940799247566</v>
      </c>
      <c r="O1198" s="102">
        <v>89.162596</v>
      </c>
      <c r="P1198" s="103">
        <v>89.162596</v>
      </c>
      <c r="Q1198" s="105">
        <f t="shared" si="114"/>
        <v>-0.00259599999999693</v>
      </c>
      <c r="R1198" s="27">
        <f t="shared" si="115"/>
        <v>0.0952968545258275</v>
      </c>
      <c r="S1198" s="19" t="s">
        <v>892</v>
      </c>
      <c r="T1198" s="19" t="s">
        <v>33</v>
      </c>
      <c r="U1198" s="19" t="s">
        <v>474</v>
      </c>
      <c r="V1198" s="19" t="s">
        <v>475</v>
      </c>
      <c r="W1198" s="19"/>
      <c r="X1198" s="19"/>
      <c r="Y1198" s="19" t="s">
        <v>3355</v>
      </c>
      <c r="Z1198" s="106"/>
    </row>
    <row r="1199" ht="18" customHeight="1" spans="1:26">
      <c r="A1199" s="19">
        <v>1196</v>
      </c>
      <c r="B1199" s="20" t="s">
        <v>28</v>
      </c>
      <c r="C1199" s="20" t="s">
        <v>28</v>
      </c>
      <c r="D1199" s="19" t="s">
        <v>4114</v>
      </c>
      <c r="E1199" s="19" t="s">
        <v>136</v>
      </c>
      <c r="F1199" s="19" t="s">
        <v>28</v>
      </c>
      <c r="G1199" s="19" t="s">
        <v>63</v>
      </c>
      <c r="H1199" s="19" t="s">
        <v>4115</v>
      </c>
      <c r="I1199" s="19" t="s">
        <v>4116</v>
      </c>
      <c r="J1199" s="27">
        <v>2.33241870652514</v>
      </c>
      <c r="K1199" s="19" t="s">
        <v>4117</v>
      </c>
      <c r="L1199" s="27">
        <v>0.307557853985497</v>
      </c>
      <c r="M1199" s="19">
        <v>425.82</v>
      </c>
      <c r="N1199" s="27">
        <v>0.307557853985497</v>
      </c>
      <c r="O1199" s="102">
        <v>425.822588</v>
      </c>
      <c r="P1199" s="103">
        <v>425.822588</v>
      </c>
      <c r="Q1199" s="105">
        <f t="shared" si="114"/>
        <v>-0.00258800000000292</v>
      </c>
      <c r="R1199" s="27">
        <f t="shared" si="115"/>
        <v>0.307559723225378</v>
      </c>
      <c r="S1199" s="19" t="s">
        <v>171</v>
      </c>
      <c r="T1199" s="19" t="s">
        <v>33</v>
      </c>
      <c r="U1199" s="19" t="s">
        <v>3843</v>
      </c>
      <c r="V1199" s="19" t="s">
        <v>136</v>
      </c>
      <c r="W1199" s="19"/>
      <c r="X1199" s="19"/>
      <c r="Y1199" s="19" t="s">
        <v>3355</v>
      </c>
      <c r="Z1199" s="106"/>
    </row>
    <row r="1200" ht="18" customHeight="1" spans="1:26">
      <c r="A1200" s="19">
        <v>1197</v>
      </c>
      <c r="B1200" s="20" t="s">
        <v>28</v>
      </c>
      <c r="C1200" s="20" t="s">
        <v>28</v>
      </c>
      <c r="D1200" s="19" t="s">
        <v>4118</v>
      </c>
      <c r="E1200" s="19" t="s">
        <v>315</v>
      </c>
      <c r="F1200" s="19" t="s">
        <v>28</v>
      </c>
      <c r="G1200" s="19" t="s">
        <v>72</v>
      </c>
      <c r="H1200" s="19" t="s">
        <v>4119</v>
      </c>
      <c r="I1200" s="19" t="s">
        <v>4120</v>
      </c>
      <c r="J1200" s="27">
        <v>19.4974504249292</v>
      </c>
      <c r="K1200" s="19" t="s">
        <v>4121</v>
      </c>
      <c r="L1200" s="27">
        <v>0.909116037370778</v>
      </c>
      <c r="M1200" s="19">
        <v>319.91</v>
      </c>
      <c r="N1200" s="27">
        <v>0.884266681408591</v>
      </c>
      <c r="O1200" s="102">
        <v>319.911645</v>
      </c>
      <c r="P1200" s="103">
        <v>319.911645</v>
      </c>
      <c r="Q1200" s="105">
        <f t="shared" si="114"/>
        <v>-0.00164499999999634</v>
      </c>
      <c r="R1200" s="27">
        <f t="shared" si="115"/>
        <v>0.884271228370833</v>
      </c>
      <c r="S1200" s="19" t="s">
        <v>314</v>
      </c>
      <c r="T1200" s="19" t="s">
        <v>33</v>
      </c>
      <c r="U1200" s="19" t="s">
        <v>314</v>
      </c>
      <c r="V1200" s="19" t="s">
        <v>315</v>
      </c>
      <c r="W1200" s="19"/>
      <c r="X1200" s="19"/>
      <c r="Y1200" s="19" t="s">
        <v>3355</v>
      </c>
      <c r="Z1200" s="106"/>
    </row>
    <row r="1201" ht="18" customHeight="1" spans="1:26">
      <c r="A1201" s="19">
        <v>1198</v>
      </c>
      <c r="B1201" s="20" t="s">
        <v>28</v>
      </c>
      <c r="C1201" s="20" t="s">
        <v>28</v>
      </c>
      <c r="D1201" s="19" t="s">
        <v>4122</v>
      </c>
      <c r="E1201" s="19" t="s">
        <v>94</v>
      </c>
      <c r="F1201" s="19" t="s">
        <v>28</v>
      </c>
      <c r="G1201" s="19" t="s">
        <v>4123</v>
      </c>
      <c r="H1201" s="19" t="s">
        <v>4124</v>
      </c>
      <c r="I1201" s="19" t="s">
        <v>4125</v>
      </c>
      <c r="J1201" s="27">
        <v>3.97702720578509</v>
      </c>
      <c r="K1201" s="19" t="s">
        <v>4126</v>
      </c>
      <c r="L1201" s="27">
        <v>0.196675053599589</v>
      </c>
      <c r="M1201" s="19">
        <v>443.99</v>
      </c>
      <c r="N1201" s="27">
        <v>0.196675053599589</v>
      </c>
      <c r="O1201" s="102">
        <v>443.99719</v>
      </c>
      <c r="P1201" s="103">
        <v>443.99719</v>
      </c>
      <c r="Q1201" s="105">
        <f t="shared" si="114"/>
        <v>-0.00718999999998005</v>
      </c>
      <c r="R1201" s="27">
        <f t="shared" si="115"/>
        <v>0.196678238566898</v>
      </c>
      <c r="S1201" s="19" t="s">
        <v>93</v>
      </c>
      <c r="T1201" s="19" t="s">
        <v>33</v>
      </c>
      <c r="U1201" s="19" t="s">
        <v>93</v>
      </c>
      <c r="V1201" s="19" t="s">
        <v>94</v>
      </c>
      <c r="W1201" s="19"/>
      <c r="X1201" s="19"/>
      <c r="Y1201" s="19" t="s">
        <v>3355</v>
      </c>
      <c r="Z1201" s="106"/>
    </row>
    <row r="1202" ht="18" customHeight="1" spans="1:26">
      <c r="A1202" s="19">
        <v>1199</v>
      </c>
      <c r="B1202" s="20" t="s">
        <v>28</v>
      </c>
      <c r="C1202" s="20" t="s">
        <v>28</v>
      </c>
      <c r="D1202" s="19" t="s">
        <v>4127</v>
      </c>
      <c r="E1202" s="19" t="s">
        <v>81</v>
      </c>
      <c r="F1202" s="19" t="s">
        <v>28</v>
      </c>
      <c r="G1202" s="19" t="s">
        <v>50</v>
      </c>
      <c r="H1202" s="19" t="s">
        <v>4128</v>
      </c>
      <c r="I1202" s="19" t="s">
        <v>4129</v>
      </c>
      <c r="J1202" s="27">
        <v>0.282483443857077</v>
      </c>
      <c r="K1202" s="19" t="s">
        <v>4130</v>
      </c>
      <c r="L1202" s="27">
        <v>0.0914306491254444</v>
      </c>
      <c r="M1202" s="19">
        <v>257.4</v>
      </c>
      <c r="N1202" s="27">
        <v>0.0899902458125168</v>
      </c>
      <c r="O1202" s="102">
        <v>257.396087</v>
      </c>
      <c r="P1202" s="103">
        <v>257.396087</v>
      </c>
      <c r="Q1202" s="105">
        <f t="shared" si="114"/>
        <v>0.00391299999995454</v>
      </c>
      <c r="R1202" s="27">
        <f t="shared" si="115"/>
        <v>0.089988877778982</v>
      </c>
      <c r="S1202" s="19" t="s">
        <v>203</v>
      </c>
      <c r="T1202" s="19" t="s">
        <v>33</v>
      </c>
      <c r="U1202" s="19" t="s">
        <v>80</v>
      </c>
      <c r="V1202" s="19" t="s">
        <v>81</v>
      </c>
      <c r="W1202" s="19"/>
      <c r="X1202" s="19"/>
      <c r="Y1202" s="19" t="s">
        <v>3355</v>
      </c>
      <c r="Z1202" s="106"/>
    </row>
    <row r="1203" ht="18" customHeight="1" spans="1:26">
      <c r="A1203" s="19">
        <v>1200</v>
      </c>
      <c r="B1203" s="20" t="s">
        <v>28</v>
      </c>
      <c r="C1203" s="20" t="s">
        <v>28</v>
      </c>
      <c r="D1203" s="19" t="s">
        <v>4131</v>
      </c>
      <c r="E1203" s="19" t="s">
        <v>112</v>
      </c>
      <c r="F1203" s="19" t="s">
        <v>28</v>
      </c>
      <c r="G1203" s="19" t="s">
        <v>63</v>
      </c>
      <c r="H1203" s="19" t="s">
        <v>4132</v>
      </c>
      <c r="I1203" s="19" t="s">
        <v>4133</v>
      </c>
      <c r="J1203" s="27">
        <v>7.736810370817</v>
      </c>
      <c r="K1203" s="19" t="s">
        <v>4134</v>
      </c>
      <c r="L1203" s="27">
        <v>0.117322291235335</v>
      </c>
      <c r="M1203" s="19">
        <v>68</v>
      </c>
      <c r="N1203" s="27">
        <v>0.117322291235335</v>
      </c>
      <c r="O1203" s="102">
        <v>68.004972</v>
      </c>
      <c r="P1203" s="103">
        <v>68.004972</v>
      </c>
      <c r="Q1203" s="105">
        <f t="shared" si="114"/>
        <v>-0.00497199999999509</v>
      </c>
      <c r="R1203" s="27">
        <f t="shared" si="115"/>
        <v>0.117330869565217</v>
      </c>
      <c r="S1203" s="19" t="s">
        <v>168</v>
      </c>
      <c r="T1203" s="19" t="s">
        <v>33</v>
      </c>
      <c r="U1203" s="19" t="s">
        <v>168</v>
      </c>
      <c r="V1203" s="19" t="s">
        <v>112</v>
      </c>
      <c r="W1203" s="19"/>
      <c r="X1203" s="19"/>
      <c r="Y1203" s="19" t="s">
        <v>3355</v>
      </c>
      <c r="Z1203" s="106"/>
    </row>
    <row r="1204" ht="18" customHeight="1" spans="1:26">
      <c r="A1204" s="19">
        <v>1201</v>
      </c>
      <c r="B1204" s="20" t="s">
        <v>28</v>
      </c>
      <c r="C1204" s="20" t="s">
        <v>28</v>
      </c>
      <c r="D1204" s="19" t="s">
        <v>4135</v>
      </c>
      <c r="E1204" s="19" t="s">
        <v>212</v>
      </c>
      <c r="F1204" s="19" t="s">
        <v>28</v>
      </c>
      <c r="G1204" s="19" t="s">
        <v>4136</v>
      </c>
      <c r="H1204" s="19" t="s">
        <v>4137</v>
      </c>
      <c r="I1204" s="19" t="s">
        <v>4138</v>
      </c>
      <c r="J1204" s="27">
        <v>5596.79245283019</v>
      </c>
      <c r="K1204" s="19" t="s">
        <v>4139</v>
      </c>
      <c r="L1204" s="27">
        <v>0.306994334019812</v>
      </c>
      <c r="M1204" s="19">
        <v>814.63</v>
      </c>
      <c r="N1204" s="27">
        <v>0.27457926473711</v>
      </c>
      <c r="O1204" s="102">
        <v>814.629528</v>
      </c>
      <c r="P1204" s="103">
        <v>814.629528</v>
      </c>
      <c r="Q1204" s="105">
        <f t="shared" si="114"/>
        <v>0.000471999999945183</v>
      </c>
      <c r="R1204" s="27">
        <f t="shared" si="115"/>
        <v>0.274579105644745</v>
      </c>
      <c r="S1204" s="19" t="s">
        <v>991</v>
      </c>
      <c r="T1204" s="19" t="s">
        <v>33</v>
      </c>
      <c r="U1204" s="19" t="s">
        <v>211</v>
      </c>
      <c r="V1204" s="19" t="s">
        <v>212</v>
      </c>
      <c r="W1204" s="19"/>
      <c r="X1204" s="19"/>
      <c r="Y1204" s="19" t="s">
        <v>3355</v>
      </c>
      <c r="Z1204" s="106"/>
    </row>
    <row r="1205" ht="18" customHeight="1" spans="1:26">
      <c r="A1205" s="19">
        <v>1202</v>
      </c>
      <c r="B1205" s="20" t="s">
        <v>28</v>
      </c>
      <c r="C1205" s="20" t="s">
        <v>33</v>
      </c>
      <c r="D1205" s="19" t="s">
        <v>4140</v>
      </c>
      <c r="E1205" s="19" t="s">
        <v>1292</v>
      </c>
      <c r="F1205" s="19" t="s">
        <v>28</v>
      </c>
      <c r="G1205" s="19" t="s">
        <v>45</v>
      </c>
      <c r="H1205" s="19" t="s">
        <v>4141</v>
      </c>
      <c r="I1205" s="19" t="s">
        <v>4142</v>
      </c>
      <c r="J1205" s="27">
        <v>1.79911415023249</v>
      </c>
      <c r="K1205" s="19" t="s">
        <v>4143</v>
      </c>
      <c r="L1205" s="27">
        <v>0.155736991841245</v>
      </c>
      <c r="M1205" s="19">
        <v>810.1</v>
      </c>
      <c r="N1205" s="27">
        <v>0.0952364157908349</v>
      </c>
      <c r="O1205" s="53"/>
      <c r="P1205" s="27"/>
      <c r="Q1205" s="27"/>
      <c r="R1205" s="27"/>
      <c r="S1205" s="19" t="s">
        <v>4144</v>
      </c>
      <c r="T1205" s="19" t="s">
        <v>33</v>
      </c>
      <c r="U1205" s="19" t="s">
        <v>1291</v>
      </c>
      <c r="V1205" s="19" t="s">
        <v>1292</v>
      </c>
      <c r="W1205" s="19"/>
      <c r="X1205" s="19"/>
      <c r="Y1205" s="19" t="s">
        <v>3355</v>
      </c>
      <c r="Z1205" s="106"/>
    </row>
    <row r="1206" ht="18" customHeight="1" spans="1:26">
      <c r="A1206" s="19">
        <v>1203</v>
      </c>
      <c r="B1206" s="20" t="s">
        <v>28</v>
      </c>
      <c r="C1206" s="20" t="s">
        <v>28</v>
      </c>
      <c r="D1206" s="19" t="s">
        <v>4145</v>
      </c>
      <c r="E1206" s="19" t="s">
        <v>231</v>
      </c>
      <c r="F1206" s="19" t="s">
        <v>28</v>
      </c>
      <c r="G1206" s="19" t="s">
        <v>50</v>
      </c>
      <c r="H1206" s="19" t="s">
        <v>4146</v>
      </c>
      <c r="I1206" s="19" t="s">
        <v>4147</v>
      </c>
      <c r="J1206" s="27">
        <v>0.208101243650377</v>
      </c>
      <c r="K1206" s="19" t="s">
        <v>4148</v>
      </c>
      <c r="L1206" s="27">
        <v>0.435418041046534</v>
      </c>
      <c r="M1206" s="19">
        <v>600.62</v>
      </c>
      <c r="N1206" s="27">
        <v>0.435418041046534</v>
      </c>
      <c r="O1206" s="102">
        <v>600.622947</v>
      </c>
      <c r="P1206" s="103">
        <v>600.622947</v>
      </c>
      <c r="Q1206" s="105">
        <f t="shared" ref="Q1206:Q1269" si="116">M1206-O1206</f>
        <v>-0.00294699999994918</v>
      </c>
      <c r="R1206" s="27">
        <f t="shared" ref="R1206:R1269" si="117">P1206/I1206</f>
        <v>0.435420177467178</v>
      </c>
      <c r="S1206" s="19" t="s">
        <v>230</v>
      </c>
      <c r="T1206" s="19" t="s">
        <v>33</v>
      </c>
      <c r="U1206" s="19" t="s">
        <v>230</v>
      </c>
      <c r="V1206" s="19" t="s">
        <v>231</v>
      </c>
      <c r="W1206" s="19"/>
      <c r="X1206" s="19"/>
      <c r="Y1206" s="19" t="s">
        <v>3355</v>
      </c>
      <c r="Z1206" s="106"/>
    </row>
    <row r="1207" ht="18" customHeight="1" spans="1:26">
      <c r="A1207" s="19">
        <v>1204</v>
      </c>
      <c r="B1207" s="20" t="s">
        <v>28</v>
      </c>
      <c r="C1207" s="20" t="s">
        <v>54</v>
      </c>
      <c r="D1207" s="19" t="s">
        <v>4149</v>
      </c>
      <c r="E1207" s="19" t="s">
        <v>3582</v>
      </c>
      <c r="F1207" s="19" t="s">
        <v>28</v>
      </c>
      <c r="G1207" s="19" t="s">
        <v>31</v>
      </c>
      <c r="H1207" s="19" t="s">
        <v>4150</v>
      </c>
      <c r="I1207" s="19" t="s">
        <v>4151</v>
      </c>
      <c r="J1207" s="27">
        <v>0.236009469909447</v>
      </c>
      <c r="K1207" s="19" t="s">
        <v>4152</v>
      </c>
      <c r="L1207" s="27">
        <v>0.107248245849146</v>
      </c>
      <c r="M1207" s="19">
        <v>6625.54</v>
      </c>
      <c r="N1207" s="27">
        <v>0.0857884971209785</v>
      </c>
      <c r="O1207" s="102">
        <v>6625.547539</v>
      </c>
      <c r="P1207" s="103">
        <v>6625.547539</v>
      </c>
      <c r="Q1207" s="105">
        <f t="shared" si="116"/>
        <v>-0.00753900000017893</v>
      </c>
      <c r="R1207" s="27">
        <f t="shared" si="117"/>
        <v>0.0857885947370942</v>
      </c>
      <c r="S1207" s="19" t="s">
        <v>3587</v>
      </c>
      <c r="T1207" s="19" t="s">
        <v>33</v>
      </c>
      <c r="U1207" s="19" t="s">
        <v>3587</v>
      </c>
      <c r="V1207" s="19" t="s">
        <v>3582</v>
      </c>
      <c r="W1207" s="60" t="s">
        <v>28</v>
      </c>
      <c r="X1207" s="19"/>
      <c r="Y1207" s="19" t="s">
        <v>3355</v>
      </c>
      <c r="Z1207" s="42" t="s">
        <v>1059</v>
      </c>
    </row>
    <row r="1208" ht="18" customHeight="1" spans="1:26">
      <c r="A1208" s="19">
        <v>1205</v>
      </c>
      <c r="B1208" s="20" t="s">
        <v>28</v>
      </c>
      <c r="C1208" s="20" t="s">
        <v>28</v>
      </c>
      <c r="D1208" s="19" t="s">
        <v>4153</v>
      </c>
      <c r="E1208" s="19" t="s">
        <v>315</v>
      </c>
      <c r="F1208" s="19" t="s">
        <v>28</v>
      </c>
      <c r="G1208" s="19" t="s">
        <v>50</v>
      </c>
      <c r="H1208" s="19" t="s">
        <v>4154</v>
      </c>
      <c r="I1208" s="19" t="s">
        <v>4155</v>
      </c>
      <c r="J1208" s="27">
        <v>1.25277486910995</v>
      </c>
      <c r="K1208" s="19" t="s">
        <v>4156</v>
      </c>
      <c r="L1208" s="27">
        <v>0.105605652133494</v>
      </c>
      <c r="M1208" s="19">
        <v>22.72</v>
      </c>
      <c r="N1208" s="27">
        <v>0.105605652133494</v>
      </c>
      <c r="O1208" s="102">
        <v>22.72217</v>
      </c>
      <c r="P1208" s="103">
        <v>22.72217</v>
      </c>
      <c r="Q1208" s="105">
        <f t="shared" si="116"/>
        <v>-0.00216999999999956</v>
      </c>
      <c r="R1208" s="27">
        <f t="shared" si="117"/>
        <v>0.105615738588826</v>
      </c>
      <c r="S1208" s="19" t="s">
        <v>314</v>
      </c>
      <c r="T1208" s="19" t="s">
        <v>33</v>
      </c>
      <c r="U1208" s="19" t="s">
        <v>314</v>
      </c>
      <c r="V1208" s="19" t="s">
        <v>315</v>
      </c>
      <c r="W1208" s="19"/>
      <c r="X1208" s="19"/>
      <c r="Y1208" s="19" t="s">
        <v>3355</v>
      </c>
      <c r="Z1208" s="106"/>
    </row>
    <row r="1209" ht="18" customHeight="1" spans="1:26">
      <c r="A1209" s="19">
        <v>1206</v>
      </c>
      <c r="B1209" s="20" t="s">
        <v>28</v>
      </c>
      <c r="C1209" s="20" t="s">
        <v>28</v>
      </c>
      <c r="D1209" s="19" t="s">
        <v>4157</v>
      </c>
      <c r="E1209" s="19" t="s">
        <v>3040</v>
      </c>
      <c r="F1209" s="19" t="s">
        <v>28</v>
      </c>
      <c r="G1209" s="19" t="s">
        <v>2081</v>
      </c>
      <c r="H1209" s="19" t="s">
        <v>4158</v>
      </c>
      <c r="I1209" s="19" t="s">
        <v>4159</v>
      </c>
      <c r="J1209" s="27">
        <v>0.673560887687282</v>
      </c>
      <c r="K1209" s="19" t="s">
        <v>4160</v>
      </c>
      <c r="L1209" s="27">
        <v>0.646970737245505</v>
      </c>
      <c r="M1209" s="19">
        <v>10947.36</v>
      </c>
      <c r="N1209" s="27">
        <v>0.491258868351261</v>
      </c>
      <c r="O1209" s="102">
        <v>10947.367556</v>
      </c>
      <c r="P1209" s="103">
        <v>10947.367556</v>
      </c>
      <c r="Q1209" s="105">
        <f t="shared" si="116"/>
        <v>-0.00755599999865808</v>
      </c>
      <c r="R1209" s="27">
        <f t="shared" si="117"/>
        <v>0.491259207424061</v>
      </c>
      <c r="S1209" s="19" t="s">
        <v>4161</v>
      </c>
      <c r="T1209" s="19" t="s">
        <v>33</v>
      </c>
      <c r="U1209" s="19" t="s">
        <v>4161</v>
      </c>
      <c r="V1209" s="19" t="s">
        <v>3040</v>
      </c>
      <c r="W1209" s="19"/>
      <c r="X1209" s="19"/>
      <c r="Y1209" s="19" t="s">
        <v>3355</v>
      </c>
      <c r="Z1209" s="106"/>
    </row>
    <row r="1210" ht="18" customHeight="1" spans="1:26">
      <c r="A1210" s="19">
        <v>1207</v>
      </c>
      <c r="B1210" s="20" t="s">
        <v>28</v>
      </c>
      <c r="C1210" s="20" t="s">
        <v>28</v>
      </c>
      <c r="D1210" s="19" t="s">
        <v>4162</v>
      </c>
      <c r="E1210" s="19" t="s">
        <v>583</v>
      </c>
      <c r="F1210" s="19" t="s">
        <v>28</v>
      </c>
      <c r="G1210" s="19" t="s">
        <v>50</v>
      </c>
      <c r="H1210" s="19" t="s">
        <v>4163</v>
      </c>
      <c r="I1210" s="19" t="s">
        <v>4164</v>
      </c>
      <c r="J1210" s="27">
        <v>1.788303674943</v>
      </c>
      <c r="K1210" s="19" t="s">
        <v>4165</v>
      </c>
      <c r="L1210" s="27">
        <v>0.228162411050649</v>
      </c>
      <c r="M1210" s="19">
        <v>729.42</v>
      </c>
      <c r="N1210" s="27">
        <v>0.203549602344077</v>
      </c>
      <c r="O1210" s="102">
        <v>729.421546</v>
      </c>
      <c r="P1210" s="103">
        <v>729.421546</v>
      </c>
      <c r="Q1210" s="105">
        <f t="shared" si="116"/>
        <v>-0.00154600000007576</v>
      </c>
      <c r="R1210" s="27">
        <f t="shared" si="117"/>
        <v>0.203550033765871</v>
      </c>
      <c r="S1210" s="19" t="s">
        <v>163</v>
      </c>
      <c r="T1210" s="19" t="s">
        <v>33</v>
      </c>
      <c r="U1210" s="19" t="s">
        <v>582</v>
      </c>
      <c r="V1210" s="19" t="s">
        <v>583</v>
      </c>
      <c r="W1210" s="19"/>
      <c r="X1210" s="19"/>
      <c r="Y1210" s="19" t="s">
        <v>3355</v>
      </c>
      <c r="Z1210" s="106"/>
    </row>
    <row r="1211" ht="18" customHeight="1" spans="1:26">
      <c r="A1211" s="19">
        <v>1208</v>
      </c>
      <c r="B1211" s="20" t="s">
        <v>28</v>
      </c>
      <c r="C1211" s="20" t="s">
        <v>28</v>
      </c>
      <c r="D1211" s="19" t="s">
        <v>4166</v>
      </c>
      <c r="E1211" s="19" t="s">
        <v>246</v>
      </c>
      <c r="F1211" s="19" t="s">
        <v>28</v>
      </c>
      <c r="G1211" s="19" t="s">
        <v>50</v>
      </c>
      <c r="H1211" s="19" t="s">
        <v>4167</v>
      </c>
      <c r="I1211" s="19" t="s">
        <v>4168</v>
      </c>
      <c r="J1211" s="27">
        <v>6.00690265486726</v>
      </c>
      <c r="K1211" s="19" t="s">
        <v>4169</v>
      </c>
      <c r="L1211" s="27">
        <v>0.38004243603021</v>
      </c>
      <c r="M1211" s="19">
        <v>241.78</v>
      </c>
      <c r="N1211" s="27">
        <v>0.305362600722423</v>
      </c>
      <c r="O1211" s="102">
        <v>241.782012</v>
      </c>
      <c r="P1211" s="103">
        <v>241.782012</v>
      </c>
      <c r="Q1211" s="105">
        <f t="shared" si="116"/>
        <v>-0.00201200000000767</v>
      </c>
      <c r="R1211" s="27">
        <f t="shared" si="117"/>
        <v>0.305365141832327</v>
      </c>
      <c r="S1211" s="19" t="s">
        <v>80</v>
      </c>
      <c r="T1211" s="19" t="s">
        <v>33</v>
      </c>
      <c r="U1211" s="19" t="s">
        <v>163</v>
      </c>
      <c r="V1211" s="19" t="s">
        <v>246</v>
      </c>
      <c r="W1211" s="19"/>
      <c r="X1211" s="19"/>
      <c r="Y1211" s="19" t="s">
        <v>3355</v>
      </c>
      <c r="Z1211" s="106"/>
    </row>
    <row r="1212" ht="18" customHeight="1" spans="1:26">
      <c r="A1212" s="19">
        <v>1209</v>
      </c>
      <c r="B1212" s="20" t="s">
        <v>28</v>
      </c>
      <c r="C1212" s="20" t="s">
        <v>28</v>
      </c>
      <c r="D1212" s="19" t="s">
        <v>4170</v>
      </c>
      <c r="E1212" s="19" t="s">
        <v>81</v>
      </c>
      <c r="F1212" s="19" t="s">
        <v>28</v>
      </c>
      <c r="G1212" s="19" t="s">
        <v>50</v>
      </c>
      <c r="H1212" s="19" t="s">
        <v>4171</v>
      </c>
      <c r="I1212" s="19" t="s">
        <v>4172</v>
      </c>
      <c r="J1212" s="27">
        <v>8.33649973147154</v>
      </c>
      <c r="K1212" s="19" t="s">
        <v>4173</v>
      </c>
      <c r="L1212" s="27">
        <v>1.87516942114592</v>
      </c>
      <c r="M1212" s="19">
        <v>2574.96</v>
      </c>
      <c r="N1212" s="27">
        <v>0.925735117003951</v>
      </c>
      <c r="O1212" s="102">
        <v>2574.964532</v>
      </c>
      <c r="P1212" s="103">
        <v>2574.964532</v>
      </c>
      <c r="Q1212" s="105">
        <f t="shared" si="116"/>
        <v>-0.00453199999992648</v>
      </c>
      <c r="R1212" s="27">
        <f t="shared" si="117"/>
        <v>0.925736746323067</v>
      </c>
      <c r="S1212" s="19" t="s">
        <v>139</v>
      </c>
      <c r="T1212" s="19" t="s">
        <v>33</v>
      </c>
      <c r="U1212" s="19" t="s">
        <v>2032</v>
      </c>
      <c r="V1212" s="19" t="s">
        <v>81</v>
      </c>
      <c r="W1212" s="19"/>
      <c r="X1212" s="19"/>
      <c r="Y1212" s="19" t="s">
        <v>3355</v>
      </c>
      <c r="Z1212" s="106"/>
    </row>
    <row r="1213" ht="18" customHeight="1" spans="1:26">
      <c r="A1213" s="19">
        <v>1210</v>
      </c>
      <c r="B1213" s="20" t="s">
        <v>28</v>
      </c>
      <c r="C1213" s="20" t="s">
        <v>28</v>
      </c>
      <c r="D1213" s="19" t="s">
        <v>4174</v>
      </c>
      <c r="E1213" s="19" t="s">
        <v>2751</v>
      </c>
      <c r="F1213" s="19" t="s">
        <v>28</v>
      </c>
      <c r="G1213" s="19" t="s">
        <v>84</v>
      </c>
      <c r="H1213" s="19" t="s">
        <v>4175</v>
      </c>
      <c r="I1213" s="19" t="s">
        <v>4176</v>
      </c>
      <c r="J1213" s="27">
        <v>0.844459909068013</v>
      </c>
      <c r="K1213" s="19" t="s">
        <v>4177</v>
      </c>
      <c r="L1213" s="27">
        <v>0.491052848999322</v>
      </c>
      <c r="M1213" s="19">
        <v>20426.48</v>
      </c>
      <c r="N1213" s="27">
        <v>0.133451724910885</v>
      </c>
      <c r="O1213" s="102">
        <v>20426.481547</v>
      </c>
      <c r="P1213" s="103">
        <v>20426.481547</v>
      </c>
      <c r="Q1213" s="105">
        <f t="shared" si="116"/>
        <v>-0.00154699999984587</v>
      </c>
      <c r="R1213" s="27">
        <f t="shared" si="117"/>
        <v>0.133451735017854</v>
      </c>
      <c r="S1213" s="22" t="s">
        <v>4178</v>
      </c>
      <c r="T1213" s="19" t="s">
        <v>33</v>
      </c>
      <c r="U1213" s="19" t="s">
        <v>362</v>
      </c>
      <c r="V1213" s="19" t="s">
        <v>2751</v>
      </c>
      <c r="W1213" s="19"/>
      <c r="X1213" s="19"/>
      <c r="Y1213" s="19" t="s">
        <v>3355</v>
      </c>
      <c r="Z1213" s="106"/>
    </row>
    <row r="1214" ht="18" customHeight="1" spans="1:26">
      <c r="A1214" s="19">
        <v>1211</v>
      </c>
      <c r="B1214" s="20" t="s">
        <v>28</v>
      </c>
      <c r="C1214" s="20" t="s">
        <v>33</v>
      </c>
      <c r="D1214" s="19" t="s">
        <v>4179</v>
      </c>
      <c r="E1214" s="19" t="s">
        <v>405</v>
      </c>
      <c r="F1214" s="60" t="s">
        <v>33</v>
      </c>
      <c r="G1214" s="19" t="s">
        <v>50</v>
      </c>
      <c r="H1214" s="19" t="s">
        <v>4180</v>
      </c>
      <c r="I1214" s="19" t="s">
        <v>4181</v>
      </c>
      <c r="J1214" s="27">
        <v>0.20708638460615</v>
      </c>
      <c r="K1214" s="19" t="s">
        <v>4182</v>
      </c>
      <c r="L1214" s="27">
        <v>0.206339508979313</v>
      </c>
      <c r="M1214" s="19">
        <v>435.69</v>
      </c>
      <c r="N1214" s="27">
        <v>0.206339508979313</v>
      </c>
      <c r="O1214" s="102">
        <v>435.693877</v>
      </c>
      <c r="P1214" s="103">
        <v>435.693877</v>
      </c>
      <c r="Q1214" s="105">
        <f t="shared" si="116"/>
        <v>-0.00387699999998858</v>
      </c>
      <c r="R1214" s="27">
        <f t="shared" si="117"/>
        <v>0.206341345097371</v>
      </c>
      <c r="S1214" s="19" t="s">
        <v>404</v>
      </c>
      <c r="T1214" s="19" t="s">
        <v>33</v>
      </c>
      <c r="U1214" s="19" t="s">
        <v>404</v>
      </c>
      <c r="V1214" s="19" t="s">
        <v>405</v>
      </c>
      <c r="W1214" s="19"/>
      <c r="X1214" s="19"/>
      <c r="Y1214" s="19" t="s">
        <v>3355</v>
      </c>
      <c r="Z1214" s="106"/>
    </row>
    <row r="1215" ht="18" customHeight="1" spans="1:26">
      <c r="A1215" s="19">
        <v>1212</v>
      </c>
      <c r="B1215" s="20" t="s">
        <v>28</v>
      </c>
      <c r="C1215" s="20" t="s">
        <v>28</v>
      </c>
      <c r="D1215" s="19" t="s">
        <v>4183</v>
      </c>
      <c r="E1215" s="19" t="s">
        <v>1086</v>
      </c>
      <c r="F1215" s="19" t="s">
        <v>28</v>
      </c>
      <c r="G1215" s="19" t="s">
        <v>215</v>
      </c>
      <c r="H1215" s="19" t="s">
        <v>4184</v>
      </c>
      <c r="I1215" s="19" t="s">
        <v>4185</v>
      </c>
      <c r="J1215" s="27">
        <v>14.3030303030303</v>
      </c>
      <c r="K1215" s="19" t="s">
        <v>4186</v>
      </c>
      <c r="L1215" s="27">
        <v>0.162217821782178</v>
      </c>
      <c r="M1215" s="19">
        <v>80.62</v>
      </c>
      <c r="N1215" s="27">
        <v>0.159643564356436</v>
      </c>
      <c r="O1215" s="102">
        <v>80.622033</v>
      </c>
      <c r="P1215" s="103">
        <v>80.622033</v>
      </c>
      <c r="Q1215" s="105">
        <f t="shared" si="116"/>
        <v>-0.00203299999999729</v>
      </c>
      <c r="R1215" s="27">
        <f t="shared" si="117"/>
        <v>0.15964759009901</v>
      </c>
      <c r="S1215" s="19" t="s">
        <v>788</v>
      </c>
      <c r="T1215" s="19" t="s">
        <v>33</v>
      </c>
      <c r="U1215" s="19" t="s">
        <v>788</v>
      </c>
      <c r="V1215" s="19" t="s">
        <v>1086</v>
      </c>
      <c r="W1215" s="19"/>
      <c r="X1215" s="19"/>
      <c r="Y1215" s="19" t="s">
        <v>3355</v>
      </c>
      <c r="Z1215" s="106"/>
    </row>
    <row r="1216" ht="18" customHeight="1" spans="1:26">
      <c r="A1216" s="19">
        <v>1213</v>
      </c>
      <c r="B1216" s="20" t="s">
        <v>28</v>
      </c>
      <c r="C1216" s="20" t="s">
        <v>28</v>
      </c>
      <c r="D1216" s="19" t="s">
        <v>4187</v>
      </c>
      <c r="E1216" s="19" t="s">
        <v>52</v>
      </c>
      <c r="F1216" s="19" t="s">
        <v>28</v>
      </c>
      <c r="G1216" s="19" t="s">
        <v>2081</v>
      </c>
      <c r="H1216" s="19" t="s">
        <v>4188</v>
      </c>
      <c r="I1216" s="19" t="s">
        <v>4189</v>
      </c>
      <c r="J1216" s="27">
        <v>3.50791759991723</v>
      </c>
      <c r="K1216" s="19" t="s">
        <v>4190</v>
      </c>
      <c r="L1216" s="27">
        <v>0.0672559092775627</v>
      </c>
      <c r="M1216" s="19">
        <v>1038.95</v>
      </c>
      <c r="N1216" s="27">
        <v>0.0644459552168999</v>
      </c>
      <c r="O1216" s="102">
        <v>1038.945136</v>
      </c>
      <c r="P1216" s="103">
        <v>1038.945136</v>
      </c>
      <c r="Q1216" s="105">
        <f t="shared" si="116"/>
        <v>0.00486399999999776</v>
      </c>
      <c r="R1216" s="27">
        <f t="shared" si="117"/>
        <v>0.0644456535035103</v>
      </c>
      <c r="S1216" s="19" t="s">
        <v>3158</v>
      </c>
      <c r="T1216" s="19" t="s">
        <v>33</v>
      </c>
      <c r="U1216" s="19" t="s">
        <v>73</v>
      </c>
      <c r="V1216" s="19" t="s">
        <v>52</v>
      </c>
      <c r="W1216" s="19"/>
      <c r="X1216" s="19"/>
      <c r="Y1216" s="19" t="s">
        <v>3355</v>
      </c>
      <c r="Z1216" s="106"/>
    </row>
    <row r="1217" ht="18" customHeight="1" spans="1:26">
      <c r="A1217" s="19">
        <v>1214</v>
      </c>
      <c r="B1217" s="20" t="s">
        <v>28</v>
      </c>
      <c r="C1217" s="20" t="s">
        <v>28</v>
      </c>
      <c r="D1217" s="19" t="s">
        <v>4191</v>
      </c>
      <c r="E1217" s="19" t="s">
        <v>112</v>
      </c>
      <c r="F1217" s="19" t="s">
        <v>28</v>
      </c>
      <c r="G1217" s="19" t="s">
        <v>50</v>
      </c>
      <c r="H1217" s="19" t="s">
        <v>4192</v>
      </c>
      <c r="I1217" s="19" t="s">
        <v>4193</v>
      </c>
      <c r="J1217" s="27">
        <v>192.672932330827</v>
      </c>
      <c r="K1217" s="19" t="s">
        <v>4194</v>
      </c>
      <c r="L1217" s="27">
        <v>0.299250732767824</v>
      </c>
      <c r="M1217" s="19">
        <v>296.93</v>
      </c>
      <c r="N1217" s="27">
        <v>0.288186423898907</v>
      </c>
      <c r="O1217" s="102">
        <v>296.930426</v>
      </c>
      <c r="P1217" s="103">
        <v>296.930426</v>
      </c>
      <c r="Q1217" s="105">
        <f t="shared" si="116"/>
        <v>-0.000426000000004478</v>
      </c>
      <c r="R1217" s="27">
        <f t="shared" si="117"/>
        <v>0.28818683735466</v>
      </c>
      <c r="S1217" s="19" t="s">
        <v>163</v>
      </c>
      <c r="T1217" s="19" t="s">
        <v>33</v>
      </c>
      <c r="U1217" s="19" t="s">
        <v>168</v>
      </c>
      <c r="V1217" s="19" t="s">
        <v>112</v>
      </c>
      <c r="W1217" s="19"/>
      <c r="X1217" s="19"/>
      <c r="Y1217" s="19" t="s">
        <v>3355</v>
      </c>
      <c r="Z1217" s="106"/>
    </row>
    <row r="1218" ht="18" customHeight="1" spans="1:26">
      <c r="A1218" s="19">
        <v>1215</v>
      </c>
      <c r="B1218" s="20" t="s">
        <v>28</v>
      </c>
      <c r="C1218" s="20" t="s">
        <v>28</v>
      </c>
      <c r="D1218" s="19" t="s">
        <v>4195</v>
      </c>
      <c r="E1218" s="19" t="s">
        <v>315</v>
      </c>
      <c r="F1218" s="19" t="s">
        <v>28</v>
      </c>
      <c r="G1218" s="19" t="s">
        <v>31</v>
      </c>
      <c r="H1218" s="19" t="s">
        <v>4196</v>
      </c>
      <c r="I1218" s="19" t="s">
        <v>4197</v>
      </c>
      <c r="J1218" s="27">
        <v>0.563543812871167</v>
      </c>
      <c r="K1218" s="19" t="s">
        <v>4198</v>
      </c>
      <c r="L1218" s="27">
        <v>0.0861341932283269</v>
      </c>
      <c r="M1218" s="19">
        <v>166.63</v>
      </c>
      <c r="N1218" s="27">
        <v>0.0861083550374137</v>
      </c>
      <c r="O1218" s="102">
        <v>166.62617</v>
      </c>
      <c r="P1218" s="103">
        <v>166.62617</v>
      </c>
      <c r="Q1218" s="105">
        <f t="shared" si="116"/>
        <v>0.00382999999999356</v>
      </c>
      <c r="R1218" s="27">
        <f t="shared" si="117"/>
        <v>0.0861063758319898</v>
      </c>
      <c r="S1218" s="19" t="s">
        <v>3029</v>
      </c>
      <c r="T1218" s="19" t="s">
        <v>33</v>
      </c>
      <c r="U1218" s="19" t="s">
        <v>314</v>
      </c>
      <c r="V1218" s="19" t="s">
        <v>315</v>
      </c>
      <c r="W1218" s="19"/>
      <c r="X1218" s="19"/>
      <c r="Y1218" s="19" t="s">
        <v>3355</v>
      </c>
      <c r="Z1218" s="106"/>
    </row>
    <row r="1219" ht="18" customHeight="1" spans="1:26">
      <c r="A1219" s="19">
        <v>1216</v>
      </c>
      <c r="B1219" s="20" t="s">
        <v>28</v>
      </c>
      <c r="C1219" s="20" t="s">
        <v>28</v>
      </c>
      <c r="D1219" s="19" t="s">
        <v>4199</v>
      </c>
      <c r="E1219" s="19" t="s">
        <v>176</v>
      </c>
      <c r="F1219" s="19" t="s">
        <v>28</v>
      </c>
      <c r="G1219" s="19" t="s">
        <v>87</v>
      </c>
      <c r="H1219" s="19" t="s">
        <v>4200</v>
      </c>
      <c r="I1219" s="19" t="s">
        <v>4201</v>
      </c>
      <c r="J1219" s="27">
        <v>0.619368264628798</v>
      </c>
      <c r="K1219" s="19" t="s">
        <v>4202</v>
      </c>
      <c r="L1219" s="27">
        <v>0.0573473586860283</v>
      </c>
      <c r="M1219" s="19">
        <v>1279.86</v>
      </c>
      <c r="N1219" s="27">
        <v>0.0573473586860283</v>
      </c>
      <c r="O1219" s="102">
        <v>1279.858266</v>
      </c>
      <c r="P1219" s="103">
        <v>1279.858266</v>
      </c>
      <c r="Q1219" s="105">
        <f t="shared" si="116"/>
        <v>0.00173399999994217</v>
      </c>
      <c r="R1219" s="27">
        <f t="shared" si="117"/>
        <v>0.0573472809897803</v>
      </c>
      <c r="S1219" s="19" t="s">
        <v>521</v>
      </c>
      <c r="T1219" s="19" t="s">
        <v>33</v>
      </c>
      <c r="U1219" s="19" t="s">
        <v>521</v>
      </c>
      <c r="V1219" s="19" t="s">
        <v>176</v>
      </c>
      <c r="W1219" s="19"/>
      <c r="X1219" s="19"/>
      <c r="Y1219" s="19" t="s">
        <v>3355</v>
      </c>
      <c r="Z1219" s="106"/>
    </row>
    <row r="1220" ht="18" customHeight="1" spans="1:26">
      <c r="A1220" s="19">
        <v>1217</v>
      </c>
      <c r="B1220" s="20" t="s">
        <v>28</v>
      </c>
      <c r="C1220" s="20" t="s">
        <v>28</v>
      </c>
      <c r="D1220" s="19" t="s">
        <v>4203</v>
      </c>
      <c r="E1220" s="19" t="s">
        <v>52</v>
      </c>
      <c r="F1220" s="19" t="s">
        <v>28</v>
      </c>
      <c r="G1220" s="19" t="s">
        <v>744</v>
      </c>
      <c r="H1220" s="19" t="s">
        <v>4204</v>
      </c>
      <c r="I1220" s="19" t="s">
        <v>4205</v>
      </c>
      <c r="J1220" s="27">
        <v>0.344625108414998</v>
      </c>
      <c r="K1220" s="19" t="s">
        <v>4206</v>
      </c>
      <c r="L1220" s="27">
        <v>0.42414626551402</v>
      </c>
      <c r="M1220" s="19">
        <v>532.05</v>
      </c>
      <c r="N1220" s="27">
        <v>0.394467592935838</v>
      </c>
      <c r="O1220" s="102">
        <v>532.050238</v>
      </c>
      <c r="P1220" s="103">
        <v>532.050238</v>
      </c>
      <c r="Q1220" s="105">
        <f t="shared" si="116"/>
        <v>-0.000238000000081229</v>
      </c>
      <c r="R1220" s="27">
        <f t="shared" si="117"/>
        <v>0.394467769391598</v>
      </c>
      <c r="S1220" s="19" t="s">
        <v>556</v>
      </c>
      <c r="T1220" s="19" t="s">
        <v>33</v>
      </c>
      <c r="U1220" s="19" t="s">
        <v>73</v>
      </c>
      <c r="V1220" s="19" t="s">
        <v>52</v>
      </c>
      <c r="W1220" s="19"/>
      <c r="X1220" s="19"/>
      <c r="Y1220" s="19" t="s">
        <v>3355</v>
      </c>
      <c r="Z1220" s="106"/>
    </row>
    <row r="1221" ht="18" customHeight="1" spans="1:26">
      <c r="A1221" s="19">
        <v>1218</v>
      </c>
      <c r="B1221" s="20" t="s">
        <v>28</v>
      </c>
      <c r="C1221" s="20" t="s">
        <v>28</v>
      </c>
      <c r="D1221" s="19" t="s">
        <v>4207</v>
      </c>
      <c r="E1221" s="19" t="s">
        <v>2775</v>
      </c>
      <c r="F1221" s="19" t="s">
        <v>28</v>
      </c>
      <c r="G1221" s="19" t="s">
        <v>616</v>
      </c>
      <c r="H1221" s="19" t="s">
        <v>4208</v>
      </c>
      <c r="I1221" s="19" t="s">
        <v>4209</v>
      </c>
      <c r="J1221" s="27">
        <v>1.20416895227647</v>
      </c>
      <c r="K1221" s="19" t="s">
        <v>4210</v>
      </c>
      <c r="L1221" s="27">
        <v>0.320616196306804</v>
      </c>
      <c r="M1221" s="19">
        <v>124.37</v>
      </c>
      <c r="N1221" s="27">
        <v>0.309516699019461</v>
      </c>
      <c r="O1221" s="102">
        <v>124.37057</v>
      </c>
      <c r="P1221" s="103">
        <v>124.37057</v>
      </c>
      <c r="Q1221" s="105">
        <f t="shared" si="116"/>
        <v>-0.000569999999996185</v>
      </c>
      <c r="R1221" s="27">
        <f t="shared" si="117"/>
        <v>0.309518117565079</v>
      </c>
      <c r="S1221" s="19" t="s">
        <v>1240</v>
      </c>
      <c r="T1221" s="19" t="s">
        <v>33</v>
      </c>
      <c r="U1221" s="19" t="s">
        <v>2774</v>
      </c>
      <c r="V1221" s="19" t="s">
        <v>2775</v>
      </c>
      <c r="W1221" s="19"/>
      <c r="X1221" s="19"/>
      <c r="Y1221" s="19" t="s">
        <v>3355</v>
      </c>
      <c r="Z1221" s="106"/>
    </row>
    <row r="1222" ht="18" customHeight="1" spans="1:26">
      <c r="A1222" s="19">
        <v>1219</v>
      </c>
      <c r="B1222" s="20" t="s">
        <v>28</v>
      </c>
      <c r="C1222" s="20" t="s">
        <v>28</v>
      </c>
      <c r="D1222" s="19" t="s">
        <v>4211</v>
      </c>
      <c r="E1222" s="19" t="s">
        <v>1328</v>
      </c>
      <c r="F1222" s="19" t="s">
        <v>28</v>
      </c>
      <c r="G1222" s="19" t="s">
        <v>57</v>
      </c>
      <c r="H1222" s="19" t="s">
        <v>4212</v>
      </c>
      <c r="I1222" s="19" t="s">
        <v>4213</v>
      </c>
      <c r="J1222" s="27">
        <v>0.205905050755806</v>
      </c>
      <c r="K1222" s="19" t="s">
        <v>4214</v>
      </c>
      <c r="L1222" s="27">
        <v>0.120982936008915</v>
      </c>
      <c r="M1222" s="19">
        <v>540.68</v>
      </c>
      <c r="N1222" s="27">
        <v>0.120982936008915</v>
      </c>
      <c r="O1222" s="102">
        <v>540.683086</v>
      </c>
      <c r="P1222" s="103">
        <v>540.683086</v>
      </c>
      <c r="Q1222" s="105">
        <f t="shared" si="116"/>
        <v>-0.00308600000005299</v>
      </c>
      <c r="R1222" s="27">
        <f t="shared" si="117"/>
        <v>0.120983626534439</v>
      </c>
      <c r="S1222" s="19" t="s">
        <v>217</v>
      </c>
      <c r="T1222" s="19" t="s">
        <v>33</v>
      </c>
      <c r="U1222" s="19" t="s">
        <v>1327</v>
      </c>
      <c r="V1222" s="19" t="s">
        <v>1328</v>
      </c>
      <c r="W1222" s="19"/>
      <c r="X1222" s="19"/>
      <c r="Y1222" s="19" t="s">
        <v>3355</v>
      </c>
      <c r="Z1222" s="106"/>
    </row>
    <row r="1223" ht="18" customHeight="1" spans="1:26">
      <c r="A1223" s="19">
        <v>1220</v>
      </c>
      <c r="B1223" s="20" t="s">
        <v>28</v>
      </c>
      <c r="C1223" s="20" t="s">
        <v>28</v>
      </c>
      <c r="D1223" s="19" t="s">
        <v>4215</v>
      </c>
      <c r="E1223" s="19" t="s">
        <v>918</v>
      </c>
      <c r="F1223" s="19" t="s">
        <v>28</v>
      </c>
      <c r="G1223" s="19" t="s">
        <v>50</v>
      </c>
      <c r="H1223" s="19" t="s">
        <v>4216</v>
      </c>
      <c r="I1223" s="19" t="s">
        <v>4217</v>
      </c>
      <c r="J1223" s="27">
        <v>0.425682250959418</v>
      </c>
      <c r="K1223" s="19" t="s">
        <v>4218</v>
      </c>
      <c r="L1223" s="27">
        <v>0.223485147762288</v>
      </c>
      <c r="M1223" s="19">
        <v>3703.86</v>
      </c>
      <c r="N1223" s="27">
        <v>0.185214670116404</v>
      </c>
      <c r="O1223" s="102">
        <v>3703.857917</v>
      </c>
      <c r="P1223" s="103">
        <v>3703.857917</v>
      </c>
      <c r="Q1223" s="105">
        <f t="shared" si="116"/>
        <v>0.00208300000031159</v>
      </c>
      <c r="R1223" s="27">
        <f t="shared" si="117"/>
        <v>0.185214565954217</v>
      </c>
      <c r="S1223" s="19" t="s">
        <v>4219</v>
      </c>
      <c r="T1223" s="19" t="s">
        <v>33</v>
      </c>
      <c r="U1223" s="19" t="s">
        <v>422</v>
      </c>
      <c r="V1223" s="19" t="s">
        <v>918</v>
      </c>
      <c r="W1223" s="19"/>
      <c r="X1223" s="19"/>
      <c r="Y1223" s="19" t="s">
        <v>3355</v>
      </c>
      <c r="Z1223" s="106"/>
    </row>
    <row r="1224" ht="18" customHeight="1" spans="1:26">
      <c r="A1224" s="19">
        <v>1221</v>
      </c>
      <c r="B1224" s="20" t="s">
        <v>28</v>
      </c>
      <c r="C1224" s="20" t="s">
        <v>28</v>
      </c>
      <c r="D1224" s="19" t="s">
        <v>4220</v>
      </c>
      <c r="E1224" s="19" t="s">
        <v>1106</v>
      </c>
      <c r="F1224" s="19" t="s">
        <v>28</v>
      </c>
      <c r="G1224" s="19" t="s">
        <v>50</v>
      </c>
      <c r="H1224" s="19" t="s">
        <v>4221</v>
      </c>
      <c r="I1224" s="19" t="s">
        <v>4222</v>
      </c>
      <c r="J1224" s="27">
        <v>3.10493311036789</v>
      </c>
      <c r="K1224" s="19" t="s">
        <v>4223</v>
      </c>
      <c r="L1224" s="27">
        <v>0.943188376277285</v>
      </c>
      <c r="M1224" s="19">
        <v>465.03</v>
      </c>
      <c r="N1224" s="27">
        <v>0.78933699969447</v>
      </c>
      <c r="O1224" s="102">
        <v>465.028665</v>
      </c>
      <c r="P1224" s="103">
        <v>465.028665</v>
      </c>
      <c r="Q1224" s="105">
        <f t="shared" si="116"/>
        <v>0.00133499999998321</v>
      </c>
      <c r="R1224" s="27">
        <f t="shared" si="117"/>
        <v>0.789334733679601</v>
      </c>
      <c r="S1224" s="19" t="s">
        <v>174</v>
      </c>
      <c r="T1224" s="19" t="s">
        <v>33</v>
      </c>
      <c r="U1224" s="19" t="s">
        <v>3722</v>
      </c>
      <c r="V1224" s="19" t="s">
        <v>1106</v>
      </c>
      <c r="W1224" s="19"/>
      <c r="X1224" s="19"/>
      <c r="Y1224" s="19" t="s">
        <v>3355</v>
      </c>
      <c r="Z1224" s="106"/>
    </row>
    <row r="1225" ht="18" customHeight="1" spans="1:26">
      <c r="A1225" s="19">
        <v>1222</v>
      </c>
      <c r="B1225" s="20" t="s">
        <v>28</v>
      </c>
      <c r="C1225" s="20" t="s">
        <v>28</v>
      </c>
      <c r="D1225" s="19" t="s">
        <v>4224</v>
      </c>
      <c r="E1225" s="19" t="s">
        <v>81</v>
      </c>
      <c r="F1225" s="19" t="s">
        <v>28</v>
      </c>
      <c r="G1225" s="19" t="s">
        <v>154</v>
      </c>
      <c r="H1225" s="19" t="s">
        <v>4225</v>
      </c>
      <c r="I1225" s="19" t="s">
        <v>4226</v>
      </c>
      <c r="J1225" s="27">
        <v>3.47818749472618</v>
      </c>
      <c r="K1225" s="19" t="s">
        <v>4227</v>
      </c>
      <c r="L1225" s="27">
        <v>0.072534906069228</v>
      </c>
      <c r="M1225" s="19">
        <v>76.99</v>
      </c>
      <c r="N1225" s="27">
        <v>0.072534906069228</v>
      </c>
      <c r="O1225" s="102">
        <v>76.995614</v>
      </c>
      <c r="P1225" s="103">
        <v>76.995614</v>
      </c>
      <c r="Q1225" s="105">
        <f t="shared" si="116"/>
        <v>-0.00561400000000845</v>
      </c>
      <c r="R1225" s="27">
        <f t="shared" si="117"/>
        <v>0.0725401952101901</v>
      </c>
      <c r="S1225" s="19" t="s">
        <v>139</v>
      </c>
      <c r="T1225" s="19" t="s">
        <v>33</v>
      </c>
      <c r="U1225" s="19" t="s">
        <v>4228</v>
      </c>
      <c r="V1225" s="19" t="s">
        <v>81</v>
      </c>
      <c r="W1225" s="19"/>
      <c r="X1225" s="19"/>
      <c r="Y1225" s="19" t="s">
        <v>3355</v>
      </c>
      <c r="Z1225" s="106"/>
    </row>
    <row r="1226" ht="18" customHeight="1" spans="1:26">
      <c r="A1226" s="19">
        <v>1223</v>
      </c>
      <c r="B1226" s="20" t="s">
        <v>28</v>
      </c>
      <c r="C1226" s="20" t="s">
        <v>28</v>
      </c>
      <c r="D1226" s="19" t="s">
        <v>4229</v>
      </c>
      <c r="E1226" s="19" t="s">
        <v>3915</v>
      </c>
      <c r="F1226" s="19" t="s">
        <v>28</v>
      </c>
      <c r="G1226" s="19" t="s">
        <v>31</v>
      </c>
      <c r="H1226" s="19" t="s">
        <v>4230</v>
      </c>
      <c r="I1226" s="19" t="s">
        <v>4231</v>
      </c>
      <c r="J1226" s="27">
        <v>1.36927579959899</v>
      </c>
      <c r="K1226" s="19" t="s">
        <v>4232</v>
      </c>
      <c r="L1226" s="27">
        <v>0.128616365892418</v>
      </c>
      <c r="M1226" s="19">
        <v>325.99</v>
      </c>
      <c r="N1226" s="27">
        <v>0.0887057274092779</v>
      </c>
      <c r="O1226" s="102">
        <v>325.990676</v>
      </c>
      <c r="P1226" s="103">
        <v>325.990676</v>
      </c>
      <c r="Q1226" s="105">
        <f t="shared" si="116"/>
        <v>-0.000675999999998567</v>
      </c>
      <c r="R1226" s="27">
        <f t="shared" si="117"/>
        <v>0.0887059113568583</v>
      </c>
      <c r="S1226" s="19" t="s">
        <v>522</v>
      </c>
      <c r="T1226" s="19" t="s">
        <v>33</v>
      </c>
      <c r="U1226" s="19" t="s">
        <v>3920</v>
      </c>
      <c r="V1226" s="19" t="s">
        <v>3915</v>
      </c>
      <c r="W1226" s="19"/>
      <c r="X1226" s="19"/>
      <c r="Y1226" s="19" t="s">
        <v>3355</v>
      </c>
      <c r="Z1226" s="106"/>
    </row>
    <row r="1227" ht="18" customHeight="1" spans="1:26">
      <c r="A1227" s="19">
        <v>1224</v>
      </c>
      <c r="B1227" s="20" t="s">
        <v>28</v>
      </c>
      <c r="C1227" s="20" t="s">
        <v>28</v>
      </c>
      <c r="D1227" s="19" t="s">
        <v>4233</v>
      </c>
      <c r="E1227" s="19" t="s">
        <v>683</v>
      </c>
      <c r="F1227" s="19" t="s">
        <v>28</v>
      </c>
      <c r="G1227" s="19" t="s">
        <v>760</v>
      </c>
      <c r="H1227" s="19" t="s">
        <v>4234</v>
      </c>
      <c r="I1227" s="19" t="s">
        <v>4235</v>
      </c>
      <c r="J1227" s="27">
        <v>0.379965854016743</v>
      </c>
      <c r="K1227" s="19" t="s">
        <v>4236</v>
      </c>
      <c r="L1227" s="27">
        <v>0.237330300188241</v>
      </c>
      <c r="M1227" s="19">
        <v>356.79</v>
      </c>
      <c r="N1227" s="27">
        <v>0.237323648554267</v>
      </c>
      <c r="O1227" s="102">
        <v>356.789359</v>
      </c>
      <c r="P1227" s="103">
        <v>356.789359</v>
      </c>
      <c r="Q1227" s="105">
        <f t="shared" si="116"/>
        <v>0.00064100000003009</v>
      </c>
      <c r="R1227" s="27">
        <f t="shared" si="117"/>
        <v>0.23732322218453</v>
      </c>
      <c r="S1227" s="19" t="s">
        <v>271</v>
      </c>
      <c r="T1227" s="19" t="s">
        <v>33</v>
      </c>
      <c r="U1227" s="19" t="s">
        <v>271</v>
      </c>
      <c r="V1227" s="19" t="s">
        <v>683</v>
      </c>
      <c r="W1227" s="19"/>
      <c r="X1227" s="19"/>
      <c r="Y1227" s="19" t="s">
        <v>3355</v>
      </c>
      <c r="Z1227" s="106"/>
    </row>
    <row r="1228" ht="18" customHeight="1" spans="1:26">
      <c r="A1228" s="19">
        <v>1225</v>
      </c>
      <c r="B1228" s="20" t="s">
        <v>28</v>
      </c>
      <c r="C1228" s="20" t="s">
        <v>28</v>
      </c>
      <c r="D1228" s="19" t="s">
        <v>4237</v>
      </c>
      <c r="E1228" s="19" t="s">
        <v>405</v>
      </c>
      <c r="F1228" s="19" t="s">
        <v>28</v>
      </c>
      <c r="G1228" s="19" t="s">
        <v>50</v>
      </c>
      <c r="H1228" s="19" t="s">
        <v>4238</v>
      </c>
      <c r="I1228" s="19" t="s">
        <v>4239</v>
      </c>
      <c r="J1228" s="27">
        <v>0.444602272727273</v>
      </c>
      <c r="K1228" s="19" t="s">
        <v>4240</v>
      </c>
      <c r="L1228" s="27">
        <v>0.186715830875123</v>
      </c>
      <c r="M1228" s="19">
        <v>355.57</v>
      </c>
      <c r="N1228" s="27">
        <v>0.116542117338578</v>
      </c>
      <c r="O1228" s="102">
        <v>355.569534</v>
      </c>
      <c r="P1228" s="103">
        <v>355.569534</v>
      </c>
      <c r="Q1228" s="105">
        <f t="shared" si="116"/>
        <v>0.000466000000017175</v>
      </c>
      <c r="R1228" s="27">
        <f t="shared" si="117"/>
        <v>0.11654196460177</v>
      </c>
      <c r="S1228" s="22" t="s">
        <v>1033</v>
      </c>
      <c r="T1228" s="19" t="s">
        <v>33</v>
      </c>
      <c r="U1228" s="19" t="s">
        <v>2279</v>
      </c>
      <c r="V1228" s="19" t="s">
        <v>405</v>
      </c>
      <c r="W1228" s="19"/>
      <c r="X1228" s="19"/>
      <c r="Y1228" s="19" t="s">
        <v>3355</v>
      </c>
      <c r="Z1228" s="106"/>
    </row>
    <row r="1229" ht="18" customHeight="1" spans="1:26">
      <c r="A1229" s="19">
        <v>1226</v>
      </c>
      <c r="B1229" s="20" t="s">
        <v>28</v>
      </c>
      <c r="C1229" s="20" t="s">
        <v>28</v>
      </c>
      <c r="D1229" s="19" t="s">
        <v>4241</v>
      </c>
      <c r="E1229" s="19" t="s">
        <v>1292</v>
      </c>
      <c r="F1229" s="19" t="s">
        <v>28</v>
      </c>
      <c r="G1229" s="19" t="s">
        <v>50</v>
      </c>
      <c r="H1229" s="19" t="s">
        <v>4242</v>
      </c>
      <c r="I1229" s="19" t="s">
        <v>4243</v>
      </c>
      <c r="J1229" s="27">
        <v>1.49762458303851</v>
      </c>
      <c r="K1229" s="19" t="s">
        <v>4244</v>
      </c>
      <c r="L1229" s="27">
        <v>0.706523938645838</v>
      </c>
      <c r="M1229" s="19">
        <v>349.15</v>
      </c>
      <c r="N1229" s="27">
        <v>0.706523938645838</v>
      </c>
      <c r="O1229" s="102">
        <v>349.148175</v>
      </c>
      <c r="P1229" s="103">
        <v>349.148175</v>
      </c>
      <c r="Q1229" s="105">
        <f t="shared" si="116"/>
        <v>0.00182499999999663</v>
      </c>
      <c r="R1229" s="27">
        <f t="shared" si="117"/>
        <v>0.706520245659476</v>
      </c>
      <c r="S1229" s="19" t="s">
        <v>1291</v>
      </c>
      <c r="T1229" s="19" t="s">
        <v>33</v>
      </c>
      <c r="U1229" s="19" t="s">
        <v>4245</v>
      </c>
      <c r="V1229" s="19" t="s">
        <v>1292</v>
      </c>
      <c r="W1229" s="19"/>
      <c r="X1229" s="19"/>
      <c r="Y1229" s="19" t="s">
        <v>3355</v>
      </c>
      <c r="Z1229" s="106"/>
    </row>
    <row r="1230" ht="18" customHeight="1" spans="1:26">
      <c r="A1230" s="19">
        <v>1227</v>
      </c>
      <c r="B1230" s="20" t="s">
        <v>28</v>
      </c>
      <c r="C1230" s="20" t="s">
        <v>28</v>
      </c>
      <c r="D1230" s="19" t="s">
        <v>4246</v>
      </c>
      <c r="E1230" s="19" t="s">
        <v>52</v>
      </c>
      <c r="F1230" s="19" t="s">
        <v>28</v>
      </c>
      <c r="G1230" s="19" t="s">
        <v>2081</v>
      </c>
      <c r="H1230" s="19" t="s">
        <v>4247</v>
      </c>
      <c r="I1230" s="19" t="s">
        <v>4248</v>
      </c>
      <c r="J1230" s="27">
        <v>0.368482398027637</v>
      </c>
      <c r="K1230" s="19" t="s">
        <v>4249</v>
      </c>
      <c r="L1230" s="27">
        <v>0.0841457850165995</v>
      </c>
      <c r="M1230" s="19">
        <v>3545.88</v>
      </c>
      <c r="N1230" s="27">
        <v>0.0826743371898121</v>
      </c>
      <c r="O1230" s="102">
        <v>3545.876409</v>
      </c>
      <c r="P1230" s="103">
        <v>3545.876409</v>
      </c>
      <c r="Q1230" s="105">
        <f t="shared" si="116"/>
        <v>0.00359100000014223</v>
      </c>
      <c r="R1230" s="27">
        <f t="shared" si="117"/>
        <v>0.0826742534634748</v>
      </c>
      <c r="S1230" s="19" t="s">
        <v>73</v>
      </c>
      <c r="T1230" s="19" t="s">
        <v>33</v>
      </c>
      <c r="U1230" s="19" t="s">
        <v>73</v>
      </c>
      <c r="V1230" s="19" t="s">
        <v>52</v>
      </c>
      <c r="W1230" s="19"/>
      <c r="X1230" s="19"/>
      <c r="Y1230" s="19" t="s">
        <v>3355</v>
      </c>
      <c r="Z1230" s="106"/>
    </row>
    <row r="1231" ht="18" customHeight="1" spans="1:26">
      <c r="A1231" s="19">
        <v>1228</v>
      </c>
      <c r="B1231" s="20" t="s">
        <v>28</v>
      </c>
      <c r="C1231" s="20" t="s">
        <v>28</v>
      </c>
      <c r="D1231" s="19" t="s">
        <v>4250</v>
      </c>
      <c r="E1231" s="19" t="s">
        <v>4251</v>
      </c>
      <c r="F1231" s="19" t="s">
        <v>28</v>
      </c>
      <c r="G1231" s="19" t="s">
        <v>4252</v>
      </c>
      <c r="H1231" s="19" t="s">
        <v>4253</v>
      </c>
      <c r="I1231" s="19" t="s">
        <v>4254</v>
      </c>
      <c r="J1231" s="27">
        <v>15.8649126069171</v>
      </c>
      <c r="K1231" s="19" t="s">
        <v>4255</v>
      </c>
      <c r="L1231" s="27">
        <v>0.212095987298717</v>
      </c>
      <c r="M1231" s="19">
        <v>384.74</v>
      </c>
      <c r="N1231" s="27">
        <v>0.212095987298717</v>
      </c>
      <c r="O1231" s="102">
        <v>384.742515</v>
      </c>
      <c r="P1231" s="103">
        <v>384.742515</v>
      </c>
      <c r="Q1231" s="105">
        <f t="shared" si="116"/>
        <v>-0.0025150000000167</v>
      </c>
      <c r="R1231" s="27">
        <f t="shared" si="117"/>
        <v>0.21209737374517</v>
      </c>
      <c r="S1231" s="19" t="s">
        <v>4256</v>
      </c>
      <c r="T1231" s="19" t="s">
        <v>33</v>
      </c>
      <c r="U1231" s="19" t="s">
        <v>4256</v>
      </c>
      <c r="V1231" s="19" t="s">
        <v>4251</v>
      </c>
      <c r="W1231" s="19"/>
      <c r="X1231" s="19"/>
      <c r="Y1231" s="19" t="s">
        <v>3355</v>
      </c>
      <c r="Z1231" s="106"/>
    </row>
    <row r="1232" ht="18" customHeight="1" spans="1:26">
      <c r="A1232" s="19">
        <v>1229</v>
      </c>
      <c r="B1232" s="20" t="s">
        <v>28</v>
      </c>
      <c r="C1232" s="20" t="s">
        <v>28</v>
      </c>
      <c r="D1232" s="19" t="s">
        <v>4257</v>
      </c>
      <c r="E1232" s="19" t="s">
        <v>1354</v>
      </c>
      <c r="F1232" s="19" t="s">
        <v>28</v>
      </c>
      <c r="G1232" s="19" t="s">
        <v>50</v>
      </c>
      <c r="H1232" s="19" t="s">
        <v>4258</v>
      </c>
      <c r="I1232" s="19" t="s">
        <v>4259</v>
      </c>
      <c r="J1232" s="27">
        <v>1.15363662601919</v>
      </c>
      <c r="K1232" s="19" t="s">
        <v>4260</v>
      </c>
      <c r="L1232" s="27">
        <v>0.266816875926593</v>
      </c>
      <c r="M1232" s="19">
        <v>548.56</v>
      </c>
      <c r="N1232" s="27">
        <v>0.229736407876773</v>
      </c>
      <c r="O1232" s="102">
        <v>548.561423</v>
      </c>
      <c r="P1232" s="103">
        <v>548.561423</v>
      </c>
      <c r="Q1232" s="105">
        <f t="shared" si="116"/>
        <v>-0.00142300000004525</v>
      </c>
      <c r="R1232" s="27">
        <f t="shared" si="117"/>
        <v>0.229737003827823</v>
      </c>
      <c r="S1232" s="19" t="s">
        <v>2449</v>
      </c>
      <c r="T1232" s="19" t="s">
        <v>33</v>
      </c>
      <c r="U1232" s="19" t="s">
        <v>2449</v>
      </c>
      <c r="V1232" s="19" t="s">
        <v>1354</v>
      </c>
      <c r="W1232" s="19"/>
      <c r="X1232" s="19"/>
      <c r="Y1232" s="19" t="s">
        <v>3355</v>
      </c>
      <c r="Z1232" s="106"/>
    </row>
    <row r="1233" ht="18" customHeight="1" spans="1:26">
      <c r="A1233" s="19">
        <v>1230</v>
      </c>
      <c r="B1233" s="20" t="s">
        <v>28</v>
      </c>
      <c r="C1233" s="20" t="s">
        <v>28</v>
      </c>
      <c r="D1233" s="19" t="s">
        <v>4261</v>
      </c>
      <c r="E1233" s="19" t="s">
        <v>557</v>
      </c>
      <c r="F1233" s="19" t="s">
        <v>28</v>
      </c>
      <c r="G1233" s="19" t="s">
        <v>50</v>
      </c>
      <c r="H1233" s="19" t="s">
        <v>4262</v>
      </c>
      <c r="I1233" s="19" t="s">
        <v>4263</v>
      </c>
      <c r="J1233" s="27">
        <v>24.2845489443378</v>
      </c>
      <c r="K1233" s="19" t="s">
        <v>4264</v>
      </c>
      <c r="L1233" s="27">
        <v>0.255043364393752</v>
      </c>
      <c r="M1233" s="19">
        <v>134.39</v>
      </c>
      <c r="N1233" s="27">
        <v>0.255043364393752</v>
      </c>
      <c r="O1233" s="102">
        <v>134.386152</v>
      </c>
      <c r="P1233" s="103">
        <v>134.386152</v>
      </c>
      <c r="Q1233" s="105">
        <f t="shared" si="116"/>
        <v>0.00384799999997654</v>
      </c>
      <c r="R1233" s="27">
        <f t="shared" si="117"/>
        <v>0.255036061715977</v>
      </c>
      <c r="S1233" s="19" t="s">
        <v>381</v>
      </c>
      <c r="T1233" s="19" t="s">
        <v>33</v>
      </c>
      <c r="U1233" s="19" t="s">
        <v>556</v>
      </c>
      <c r="V1233" s="19" t="s">
        <v>557</v>
      </c>
      <c r="W1233" s="19"/>
      <c r="X1233" s="19"/>
      <c r="Y1233" s="19" t="s">
        <v>3355</v>
      </c>
      <c r="Z1233" s="106"/>
    </row>
    <row r="1234" ht="18" customHeight="1" spans="1:26">
      <c r="A1234" s="19">
        <v>1231</v>
      </c>
      <c r="B1234" s="20" t="s">
        <v>28</v>
      </c>
      <c r="C1234" s="20" t="s">
        <v>28</v>
      </c>
      <c r="D1234" s="19" t="s">
        <v>4265</v>
      </c>
      <c r="E1234" s="19" t="s">
        <v>3430</v>
      </c>
      <c r="F1234" s="19" t="s">
        <v>28</v>
      </c>
      <c r="G1234" s="19" t="s">
        <v>84</v>
      </c>
      <c r="H1234" s="19" t="s">
        <v>4266</v>
      </c>
      <c r="I1234" s="19" t="s">
        <v>4267</v>
      </c>
      <c r="J1234" s="27">
        <v>6.32558139534884</v>
      </c>
      <c r="K1234" s="19" t="s">
        <v>4268</v>
      </c>
      <c r="L1234" s="27">
        <v>4.52721088435374</v>
      </c>
      <c r="M1234" s="19">
        <v>167.3</v>
      </c>
      <c r="N1234" s="27">
        <v>3.79365079365079</v>
      </c>
      <c r="O1234" s="102">
        <v>167.297529</v>
      </c>
      <c r="P1234" s="103">
        <v>167.297529</v>
      </c>
      <c r="Q1234" s="105">
        <f t="shared" si="116"/>
        <v>0.0024710000000141</v>
      </c>
      <c r="R1234" s="27">
        <f t="shared" si="117"/>
        <v>3.79359476190476</v>
      </c>
      <c r="S1234" s="19" t="s">
        <v>221</v>
      </c>
      <c r="T1234" s="19" t="s">
        <v>33</v>
      </c>
      <c r="U1234" s="19" t="s">
        <v>3434</v>
      </c>
      <c r="V1234" s="19" t="s">
        <v>3430</v>
      </c>
      <c r="W1234" s="19"/>
      <c r="X1234" s="19"/>
      <c r="Y1234" s="19" t="s">
        <v>3355</v>
      </c>
      <c r="Z1234" s="106"/>
    </row>
    <row r="1235" ht="18" customHeight="1" spans="1:26">
      <c r="A1235" s="19">
        <v>1232</v>
      </c>
      <c r="B1235" s="20" t="s">
        <v>28</v>
      </c>
      <c r="C1235" s="20" t="s">
        <v>28</v>
      </c>
      <c r="D1235" s="19" t="s">
        <v>4269</v>
      </c>
      <c r="E1235" s="19" t="s">
        <v>253</v>
      </c>
      <c r="F1235" s="19" t="s">
        <v>28</v>
      </c>
      <c r="G1235" s="19" t="s">
        <v>3225</v>
      </c>
      <c r="H1235" s="19" t="s">
        <v>4270</v>
      </c>
      <c r="I1235" s="19" t="s">
        <v>4271</v>
      </c>
      <c r="J1235" s="27">
        <v>1.73703423491583</v>
      </c>
      <c r="K1235" s="19" t="s">
        <v>4272</v>
      </c>
      <c r="L1235" s="27">
        <v>1.88458747676339</v>
      </c>
      <c r="M1235" s="19">
        <v>389.57</v>
      </c>
      <c r="N1235" s="27">
        <v>0.269212961363307</v>
      </c>
      <c r="O1235" s="102">
        <v>389.569488</v>
      </c>
      <c r="P1235" s="103">
        <v>389.569488</v>
      </c>
      <c r="Q1235" s="105">
        <f t="shared" si="116"/>
        <v>0.000512000000014723</v>
      </c>
      <c r="R1235" s="27">
        <f t="shared" si="117"/>
        <v>0.269212607544901</v>
      </c>
      <c r="S1235" s="19" t="s">
        <v>188</v>
      </c>
      <c r="T1235" s="19" t="s">
        <v>33</v>
      </c>
      <c r="U1235" s="19" t="s">
        <v>188</v>
      </c>
      <c r="V1235" s="19" t="s">
        <v>253</v>
      </c>
      <c r="W1235" s="19"/>
      <c r="X1235" s="19"/>
      <c r="Y1235" s="19" t="s">
        <v>3355</v>
      </c>
      <c r="Z1235" s="106"/>
    </row>
    <row r="1236" ht="18" customHeight="1" spans="1:26">
      <c r="A1236" s="19">
        <v>1233</v>
      </c>
      <c r="B1236" s="20" t="s">
        <v>28</v>
      </c>
      <c r="C1236" s="20" t="s">
        <v>28</v>
      </c>
      <c r="D1236" s="19" t="s">
        <v>4273</v>
      </c>
      <c r="E1236" s="19" t="s">
        <v>236</v>
      </c>
      <c r="F1236" s="19" t="s">
        <v>28</v>
      </c>
      <c r="G1236" s="19" t="s">
        <v>72</v>
      </c>
      <c r="H1236" s="19" t="s">
        <v>4274</v>
      </c>
      <c r="I1236" s="19" t="s">
        <v>4275</v>
      </c>
      <c r="J1236" s="27">
        <v>0.388611871298916</v>
      </c>
      <c r="K1236" s="19" t="s">
        <v>4276</v>
      </c>
      <c r="L1236" s="27">
        <v>0.050714693315147</v>
      </c>
      <c r="M1236" s="19">
        <v>182.19</v>
      </c>
      <c r="N1236" s="27">
        <v>0.050714693315147</v>
      </c>
      <c r="O1236" s="102">
        <v>182.185698</v>
      </c>
      <c r="P1236" s="103">
        <v>182.185698</v>
      </c>
      <c r="Q1236" s="105">
        <f t="shared" si="116"/>
        <v>0.00430199999999559</v>
      </c>
      <c r="R1236" s="27">
        <f t="shared" si="117"/>
        <v>0.0507134958036994</v>
      </c>
      <c r="S1236" s="19" t="s">
        <v>235</v>
      </c>
      <c r="T1236" s="19" t="s">
        <v>33</v>
      </c>
      <c r="U1236" s="19" t="s">
        <v>235</v>
      </c>
      <c r="V1236" s="19" t="s">
        <v>236</v>
      </c>
      <c r="W1236" s="19"/>
      <c r="X1236" s="19"/>
      <c r="Y1236" s="19" t="s">
        <v>3355</v>
      </c>
      <c r="Z1236" s="106"/>
    </row>
    <row r="1237" ht="18" customHeight="1" spans="1:26">
      <c r="A1237" s="19">
        <v>1234</v>
      </c>
      <c r="B1237" s="20" t="s">
        <v>28</v>
      </c>
      <c r="C1237" s="20" t="s">
        <v>28</v>
      </c>
      <c r="D1237" s="19" t="s">
        <v>4277</v>
      </c>
      <c r="E1237" s="19" t="s">
        <v>602</v>
      </c>
      <c r="F1237" s="19" t="s">
        <v>28</v>
      </c>
      <c r="G1237" s="19" t="s">
        <v>50</v>
      </c>
      <c r="H1237" s="19" t="s">
        <v>4278</v>
      </c>
      <c r="I1237" s="19" t="s">
        <v>4279</v>
      </c>
      <c r="J1237" s="27">
        <v>3.99813384593617</v>
      </c>
      <c r="K1237" s="19" t="s">
        <v>4280</v>
      </c>
      <c r="L1237" s="27">
        <v>0.100130557541711</v>
      </c>
      <c r="M1237" s="19">
        <v>2051.58</v>
      </c>
      <c r="N1237" s="27">
        <v>0.100130557541711</v>
      </c>
      <c r="O1237" s="102">
        <v>2051.578391</v>
      </c>
      <c r="P1237" s="103">
        <v>2051.578391</v>
      </c>
      <c r="Q1237" s="105">
        <f t="shared" si="116"/>
        <v>0.0016089999999167</v>
      </c>
      <c r="R1237" s="27">
        <f t="shared" si="117"/>
        <v>0.10013047901196</v>
      </c>
      <c r="S1237" s="19" t="s">
        <v>601</v>
      </c>
      <c r="T1237" s="19" t="s">
        <v>33</v>
      </c>
      <c r="U1237" s="19" t="s">
        <v>4281</v>
      </c>
      <c r="V1237" s="19" t="s">
        <v>602</v>
      </c>
      <c r="W1237" s="19"/>
      <c r="X1237" s="19"/>
      <c r="Y1237" s="19" t="s">
        <v>3355</v>
      </c>
      <c r="Z1237" s="106"/>
    </row>
    <row r="1238" ht="18" customHeight="1" spans="1:26">
      <c r="A1238" s="19">
        <v>1235</v>
      </c>
      <c r="B1238" s="20" t="s">
        <v>28</v>
      </c>
      <c r="C1238" s="20" t="s">
        <v>28</v>
      </c>
      <c r="D1238" s="19" t="s">
        <v>4282</v>
      </c>
      <c r="E1238" s="19" t="s">
        <v>4283</v>
      </c>
      <c r="F1238" s="19" t="s">
        <v>28</v>
      </c>
      <c r="G1238" s="19" t="s">
        <v>195</v>
      </c>
      <c r="H1238" s="19" t="s">
        <v>4284</v>
      </c>
      <c r="I1238" s="19" t="s">
        <v>4285</v>
      </c>
      <c r="J1238" s="27">
        <v>0.404010209266426</v>
      </c>
      <c r="K1238" s="19" t="s">
        <v>4286</v>
      </c>
      <c r="L1238" s="27">
        <v>0.0939611826324783</v>
      </c>
      <c r="M1238" s="19">
        <v>43848.93</v>
      </c>
      <c r="N1238" s="27">
        <v>0.0928113102770725</v>
      </c>
      <c r="O1238" s="102">
        <v>43848.935119</v>
      </c>
      <c r="P1238" s="103">
        <v>43848.935119</v>
      </c>
      <c r="Q1238" s="105">
        <f t="shared" si="116"/>
        <v>-0.00511900000128662</v>
      </c>
      <c r="R1238" s="27">
        <f t="shared" si="117"/>
        <v>0.0928113211120256</v>
      </c>
      <c r="S1238" s="22" t="s">
        <v>4178</v>
      </c>
      <c r="T1238" s="19" t="s">
        <v>33</v>
      </c>
      <c r="U1238" s="19" t="s">
        <v>4144</v>
      </c>
      <c r="V1238" s="19" t="s">
        <v>4283</v>
      </c>
      <c r="W1238" s="19"/>
      <c r="X1238" s="19"/>
      <c r="Y1238" s="19" t="s">
        <v>3355</v>
      </c>
      <c r="Z1238" s="106"/>
    </row>
    <row r="1239" ht="18" customHeight="1" spans="1:26">
      <c r="A1239" s="19">
        <v>1236</v>
      </c>
      <c r="B1239" s="20" t="s">
        <v>28</v>
      </c>
      <c r="C1239" s="20" t="s">
        <v>28</v>
      </c>
      <c r="D1239" s="19" t="s">
        <v>4287</v>
      </c>
      <c r="E1239" s="19" t="s">
        <v>81</v>
      </c>
      <c r="F1239" s="19" t="s">
        <v>28</v>
      </c>
      <c r="G1239" s="19" t="s">
        <v>72</v>
      </c>
      <c r="H1239" s="19" t="s">
        <v>4288</v>
      </c>
      <c r="I1239" s="19" t="s">
        <v>4289</v>
      </c>
      <c r="J1239" s="27">
        <v>0.31127298484747</v>
      </c>
      <c r="K1239" s="19" t="s">
        <v>4290</v>
      </c>
      <c r="L1239" s="27">
        <v>0.0830024089349587</v>
      </c>
      <c r="M1239" s="19">
        <v>211.44</v>
      </c>
      <c r="N1239" s="27">
        <v>0.0771735163150595</v>
      </c>
      <c r="O1239" s="102">
        <v>211.441129</v>
      </c>
      <c r="P1239" s="103">
        <v>211.441129</v>
      </c>
      <c r="Q1239" s="105">
        <f t="shared" si="116"/>
        <v>-0.00112899999999172</v>
      </c>
      <c r="R1239" s="27">
        <f t="shared" si="117"/>
        <v>0.0771739283889335</v>
      </c>
      <c r="S1239" s="22" t="s">
        <v>4291</v>
      </c>
      <c r="T1239" s="19" t="s">
        <v>33</v>
      </c>
      <c r="U1239" s="19" t="s">
        <v>80</v>
      </c>
      <c r="V1239" s="19" t="s">
        <v>81</v>
      </c>
      <c r="W1239" s="19"/>
      <c r="X1239" s="19"/>
      <c r="Y1239" s="19" t="s">
        <v>3355</v>
      </c>
      <c r="Z1239" s="106"/>
    </row>
    <row r="1240" ht="18" customHeight="1" spans="1:26">
      <c r="A1240" s="19">
        <v>1237</v>
      </c>
      <c r="B1240" s="20" t="s">
        <v>28</v>
      </c>
      <c r="C1240" s="20" t="s">
        <v>28</v>
      </c>
      <c r="D1240" s="19" t="s">
        <v>4292</v>
      </c>
      <c r="E1240" s="19" t="s">
        <v>112</v>
      </c>
      <c r="F1240" s="19" t="s">
        <v>28</v>
      </c>
      <c r="G1240" s="19" t="s">
        <v>63</v>
      </c>
      <c r="H1240" s="19" t="s">
        <v>4293</v>
      </c>
      <c r="I1240" s="19" t="s">
        <v>4294</v>
      </c>
      <c r="J1240" s="27">
        <v>163.8</v>
      </c>
      <c r="K1240" s="19" t="s">
        <v>4295</v>
      </c>
      <c r="L1240" s="27">
        <v>3.15731189320388</v>
      </c>
      <c r="M1240" s="19">
        <v>208.13</v>
      </c>
      <c r="N1240" s="27">
        <v>3.15731189320388</v>
      </c>
      <c r="O1240" s="102">
        <v>208.131618</v>
      </c>
      <c r="P1240" s="103">
        <v>208.131618</v>
      </c>
      <c r="Q1240" s="105">
        <f t="shared" si="116"/>
        <v>-0.00161800000000767</v>
      </c>
      <c r="R1240" s="27">
        <f t="shared" si="117"/>
        <v>3.1573364381068</v>
      </c>
      <c r="S1240" s="19" t="s">
        <v>168</v>
      </c>
      <c r="T1240" s="19" t="s">
        <v>33</v>
      </c>
      <c r="U1240" s="19" t="s">
        <v>168</v>
      </c>
      <c r="V1240" s="19" t="s">
        <v>112</v>
      </c>
      <c r="W1240" s="19"/>
      <c r="X1240" s="19"/>
      <c r="Y1240" s="19" t="s">
        <v>3355</v>
      </c>
      <c r="Z1240" s="106"/>
    </row>
    <row r="1241" ht="18" customHeight="1" spans="1:26">
      <c r="A1241" s="19">
        <v>1238</v>
      </c>
      <c r="B1241" s="20" t="s">
        <v>28</v>
      </c>
      <c r="C1241" s="20" t="s">
        <v>28</v>
      </c>
      <c r="D1241" s="19" t="s">
        <v>4296</v>
      </c>
      <c r="E1241" s="19" t="s">
        <v>253</v>
      </c>
      <c r="F1241" s="19" t="s">
        <v>28</v>
      </c>
      <c r="G1241" s="19" t="s">
        <v>50</v>
      </c>
      <c r="H1241" s="19" t="s">
        <v>4297</v>
      </c>
      <c r="I1241" s="19" t="s">
        <v>4298</v>
      </c>
      <c r="J1241" s="27">
        <v>0.30369544473417</v>
      </c>
      <c r="K1241" s="19" t="s">
        <v>4299</v>
      </c>
      <c r="L1241" s="27">
        <v>0.62154947521689</v>
      </c>
      <c r="M1241" s="19">
        <v>2307.07</v>
      </c>
      <c r="N1241" s="27">
        <v>0.451505265444554</v>
      </c>
      <c r="O1241" s="102">
        <v>2307.077246</v>
      </c>
      <c r="P1241" s="103">
        <v>2307.077246</v>
      </c>
      <c r="Q1241" s="105">
        <f t="shared" si="116"/>
        <v>-0.00724599999966813</v>
      </c>
      <c r="R1241" s="27">
        <f t="shared" si="117"/>
        <v>0.451506683523396</v>
      </c>
      <c r="S1241" s="19" t="s">
        <v>188</v>
      </c>
      <c r="T1241" s="19" t="s">
        <v>33</v>
      </c>
      <c r="U1241" s="19" t="s">
        <v>188</v>
      </c>
      <c r="V1241" s="19" t="s">
        <v>253</v>
      </c>
      <c r="W1241" s="19"/>
      <c r="X1241" s="19"/>
      <c r="Y1241" s="19" t="s">
        <v>3355</v>
      </c>
      <c r="Z1241" s="106"/>
    </row>
    <row r="1242" ht="18" customHeight="1" spans="1:26">
      <c r="A1242" s="19">
        <v>1239</v>
      </c>
      <c r="B1242" s="20" t="s">
        <v>28</v>
      </c>
      <c r="C1242" s="20" t="s">
        <v>54</v>
      </c>
      <c r="D1242" s="19" t="s">
        <v>4300</v>
      </c>
      <c r="E1242" s="19" t="s">
        <v>77</v>
      </c>
      <c r="F1242" s="19" t="s">
        <v>28</v>
      </c>
      <c r="G1242" s="19" t="s">
        <v>154</v>
      </c>
      <c r="H1242" s="19" t="s">
        <v>4301</v>
      </c>
      <c r="I1242" s="19" t="s">
        <v>4302</v>
      </c>
      <c r="J1242" s="27">
        <v>0.933944773175542</v>
      </c>
      <c r="K1242" s="19" t="s">
        <v>4303</v>
      </c>
      <c r="L1242" s="27">
        <v>0.960520545430439</v>
      </c>
      <c r="M1242" s="19">
        <v>470.66</v>
      </c>
      <c r="N1242" s="27">
        <v>0.480015502136643</v>
      </c>
      <c r="O1242" s="102">
        <v>579.278802</v>
      </c>
      <c r="P1242" s="103">
        <v>579.278802</v>
      </c>
      <c r="Q1242" s="107">
        <f t="shared" si="116"/>
        <v>-108.618802</v>
      </c>
      <c r="R1242" s="27">
        <f t="shared" si="117"/>
        <v>0.590793364677566</v>
      </c>
      <c r="S1242" s="22" t="s">
        <v>76</v>
      </c>
      <c r="T1242" s="19" t="s">
        <v>33</v>
      </c>
      <c r="U1242" s="19" t="s">
        <v>936</v>
      </c>
      <c r="V1242" s="19" t="s">
        <v>77</v>
      </c>
      <c r="W1242" s="19"/>
      <c r="X1242" s="19"/>
      <c r="Y1242" s="19" t="s">
        <v>3355</v>
      </c>
      <c r="Z1242" s="106" t="s">
        <v>60</v>
      </c>
    </row>
    <row r="1243" ht="18" customHeight="1" spans="1:26">
      <c r="A1243" s="19">
        <v>1240</v>
      </c>
      <c r="B1243" s="20" t="s">
        <v>28</v>
      </c>
      <c r="C1243" s="20" t="s">
        <v>28</v>
      </c>
      <c r="D1243" s="19" t="s">
        <v>4304</v>
      </c>
      <c r="E1243" s="19" t="s">
        <v>363</v>
      </c>
      <c r="F1243" s="19" t="s">
        <v>28</v>
      </c>
      <c r="G1243" s="19" t="s">
        <v>50</v>
      </c>
      <c r="H1243" s="19" t="s">
        <v>4305</v>
      </c>
      <c r="I1243" s="19" t="s">
        <v>4306</v>
      </c>
      <c r="J1243" s="27">
        <v>0.30043466493204</v>
      </c>
      <c r="K1243" s="19" t="s">
        <v>4307</v>
      </c>
      <c r="L1243" s="27">
        <v>0.147348101362262</v>
      </c>
      <c r="M1243" s="19">
        <v>5421.35</v>
      </c>
      <c r="N1243" s="27">
        <v>0.105353165679327</v>
      </c>
      <c r="O1243" s="102">
        <v>5421.345296</v>
      </c>
      <c r="P1243" s="103">
        <v>5421.345296</v>
      </c>
      <c r="Q1243" s="105">
        <f t="shared" si="116"/>
        <v>0.00470399999994697</v>
      </c>
      <c r="R1243" s="27">
        <f t="shared" si="117"/>
        <v>0.105353074266433</v>
      </c>
      <c r="S1243" s="19" t="s">
        <v>917</v>
      </c>
      <c r="T1243" s="19" t="s">
        <v>33</v>
      </c>
      <c r="U1243" s="19" t="s">
        <v>1858</v>
      </c>
      <c r="V1243" s="19" t="s">
        <v>363</v>
      </c>
      <c r="W1243" s="19"/>
      <c r="X1243" s="19"/>
      <c r="Y1243" s="19" t="s">
        <v>3355</v>
      </c>
      <c r="Z1243" s="106"/>
    </row>
    <row r="1244" ht="18" customHeight="1" spans="1:26">
      <c r="A1244" s="19">
        <v>1241</v>
      </c>
      <c r="B1244" s="20" t="s">
        <v>28</v>
      </c>
      <c r="C1244" s="20" t="s">
        <v>28</v>
      </c>
      <c r="D1244" s="19" t="s">
        <v>4308</v>
      </c>
      <c r="E1244" s="19" t="s">
        <v>89</v>
      </c>
      <c r="F1244" s="19" t="s">
        <v>28</v>
      </c>
      <c r="G1244" s="19" t="s">
        <v>87</v>
      </c>
      <c r="H1244" s="19" t="s">
        <v>4309</v>
      </c>
      <c r="I1244" s="19" t="s">
        <v>4310</v>
      </c>
      <c r="J1244" s="27">
        <v>0.412963461711105</v>
      </c>
      <c r="K1244" s="19" t="s">
        <v>4311</v>
      </c>
      <c r="L1244" s="27">
        <v>0.609949806213864</v>
      </c>
      <c r="M1244" s="19">
        <v>156.59</v>
      </c>
      <c r="N1244" s="27">
        <v>0.497458542474109</v>
      </c>
      <c r="O1244" s="102">
        <v>156.594276</v>
      </c>
      <c r="P1244" s="103">
        <v>156.594276</v>
      </c>
      <c r="Q1244" s="105">
        <f t="shared" si="116"/>
        <v>-0.00427600000000439</v>
      </c>
      <c r="R1244" s="27">
        <f t="shared" si="117"/>
        <v>0.497472126564585</v>
      </c>
      <c r="S1244" s="19" t="s">
        <v>217</v>
      </c>
      <c r="T1244" s="19" t="s">
        <v>33</v>
      </c>
      <c r="U1244" s="19" t="s">
        <v>88</v>
      </c>
      <c r="V1244" s="19" t="s">
        <v>89</v>
      </c>
      <c r="W1244" s="19"/>
      <c r="X1244" s="19"/>
      <c r="Y1244" s="19" t="s">
        <v>3355</v>
      </c>
      <c r="Z1244" s="106"/>
    </row>
    <row r="1245" ht="18" customHeight="1" spans="1:26">
      <c r="A1245" s="19">
        <v>1242</v>
      </c>
      <c r="B1245" s="20" t="s">
        <v>28</v>
      </c>
      <c r="C1245" s="20" t="s">
        <v>54</v>
      </c>
      <c r="D1245" s="19" t="s">
        <v>4312</v>
      </c>
      <c r="E1245" s="19" t="s">
        <v>602</v>
      </c>
      <c r="F1245" s="19" t="s">
        <v>28</v>
      </c>
      <c r="G1245" s="19" t="s">
        <v>215</v>
      </c>
      <c r="H1245" s="19" t="s">
        <v>4313</v>
      </c>
      <c r="I1245" s="19" t="s">
        <v>4314</v>
      </c>
      <c r="J1245" s="27">
        <v>0.811706547803357</v>
      </c>
      <c r="K1245" s="19" t="s">
        <v>4315</v>
      </c>
      <c r="L1245" s="27">
        <v>0.0852625365917641</v>
      </c>
      <c r="M1245" s="19">
        <v>274.76</v>
      </c>
      <c r="N1245" s="27">
        <v>0.0546039543946883</v>
      </c>
      <c r="O1245" s="102">
        <v>426.305945</v>
      </c>
      <c r="P1245" s="103">
        <v>426.305945</v>
      </c>
      <c r="Q1245" s="107">
        <f t="shared" si="116"/>
        <v>-151.545945</v>
      </c>
      <c r="R1245" s="27">
        <f t="shared" si="117"/>
        <v>0.0847211762227562</v>
      </c>
      <c r="S1245" s="19" t="s">
        <v>601</v>
      </c>
      <c r="T1245" s="19" t="s">
        <v>33</v>
      </c>
      <c r="U1245" s="19" t="s">
        <v>601</v>
      </c>
      <c r="V1245" s="19" t="s">
        <v>602</v>
      </c>
      <c r="W1245" s="19"/>
      <c r="X1245" s="19"/>
      <c r="Y1245" s="19" t="s">
        <v>3355</v>
      </c>
      <c r="Z1245" s="106" t="s">
        <v>60</v>
      </c>
    </row>
    <row r="1246" ht="18" customHeight="1" spans="1:26">
      <c r="A1246" s="19">
        <v>1243</v>
      </c>
      <c r="B1246" s="20" t="s">
        <v>28</v>
      </c>
      <c r="C1246" s="20" t="s">
        <v>28</v>
      </c>
      <c r="D1246" s="19" t="s">
        <v>4316</v>
      </c>
      <c r="E1246" s="19" t="s">
        <v>1063</v>
      </c>
      <c r="F1246" s="19" t="s">
        <v>28</v>
      </c>
      <c r="G1246" s="19" t="s">
        <v>31</v>
      </c>
      <c r="H1246" s="19" t="s">
        <v>4317</v>
      </c>
      <c r="I1246" s="19" t="s">
        <v>4318</v>
      </c>
      <c r="J1246" s="27">
        <v>1.28776554722008</v>
      </c>
      <c r="K1246" s="19" t="s">
        <v>4319</v>
      </c>
      <c r="L1246" s="27">
        <v>0.107268069039914</v>
      </c>
      <c r="M1246" s="19">
        <v>164.81</v>
      </c>
      <c r="N1246" s="27">
        <v>0.101016230263803</v>
      </c>
      <c r="O1246" s="102">
        <v>164.811393</v>
      </c>
      <c r="P1246" s="103">
        <v>164.811393</v>
      </c>
      <c r="Q1246" s="105">
        <f t="shared" si="116"/>
        <v>-0.00139300000000731</v>
      </c>
      <c r="R1246" s="27">
        <f t="shared" si="117"/>
        <v>0.101017084068844</v>
      </c>
      <c r="S1246" s="19" t="s">
        <v>1155</v>
      </c>
      <c r="T1246" s="19" t="s">
        <v>33</v>
      </c>
      <c r="U1246" s="19" t="s">
        <v>3707</v>
      </c>
      <c r="V1246" s="19" t="s">
        <v>1063</v>
      </c>
      <c r="W1246" s="19"/>
      <c r="X1246" s="19"/>
      <c r="Y1246" s="19" t="s">
        <v>3355</v>
      </c>
      <c r="Z1246" s="106"/>
    </row>
    <row r="1247" ht="18" customHeight="1" spans="1:26">
      <c r="A1247" s="19">
        <v>1244</v>
      </c>
      <c r="B1247" s="20" t="s">
        <v>28</v>
      </c>
      <c r="C1247" s="20" t="s">
        <v>28</v>
      </c>
      <c r="D1247" s="19" t="s">
        <v>4320</v>
      </c>
      <c r="E1247" s="19" t="s">
        <v>4321</v>
      </c>
      <c r="F1247" s="19" t="s">
        <v>28</v>
      </c>
      <c r="G1247" s="19" t="s">
        <v>760</v>
      </c>
      <c r="H1247" s="19" t="s">
        <v>4322</v>
      </c>
      <c r="I1247" s="19" t="s">
        <v>4323</v>
      </c>
      <c r="J1247" s="27">
        <v>1.27984842486285</v>
      </c>
      <c r="K1247" s="19" t="s">
        <v>4324</v>
      </c>
      <c r="L1247" s="27">
        <v>0.275767799553461</v>
      </c>
      <c r="M1247" s="19">
        <v>555.81</v>
      </c>
      <c r="N1247" s="27">
        <v>0.275767799553461</v>
      </c>
      <c r="O1247" s="102">
        <v>555.810078</v>
      </c>
      <c r="P1247" s="103">
        <v>555.810078</v>
      </c>
      <c r="Q1247" s="105">
        <f t="shared" si="116"/>
        <v>-7.80000000304426e-5</v>
      </c>
      <c r="R1247" s="27">
        <f t="shared" si="117"/>
        <v>0.275767838253535</v>
      </c>
      <c r="S1247" s="19" t="s">
        <v>4325</v>
      </c>
      <c r="T1247" s="19" t="s">
        <v>33</v>
      </c>
      <c r="U1247" s="19" t="s">
        <v>4326</v>
      </c>
      <c r="V1247" s="19" t="s">
        <v>4321</v>
      </c>
      <c r="W1247" s="19"/>
      <c r="X1247" s="19"/>
      <c r="Y1247" s="19" t="s">
        <v>3355</v>
      </c>
      <c r="Z1247" s="106"/>
    </row>
    <row r="1248" ht="18" customHeight="1" spans="1:26">
      <c r="A1248" s="19">
        <v>1245</v>
      </c>
      <c r="B1248" s="20" t="s">
        <v>28</v>
      </c>
      <c r="C1248" s="20" t="s">
        <v>28</v>
      </c>
      <c r="D1248" s="19" t="s">
        <v>4327</v>
      </c>
      <c r="E1248" s="19" t="s">
        <v>4328</v>
      </c>
      <c r="F1248" s="19" t="s">
        <v>28</v>
      </c>
      <c r="G1248" s="19" t="s">
        <v>50</v>
      </c>
      <c r="H1248" s="19" t="s">
        <v>4329</v>
      </c>
      <c r="I1248" s="19" t="s">
        <v>4330</v>
      </c>
      <c r="J1248" s="27">
        <v>1.2989652823579</v>
      </c>
      <c r="K1248" s="19" t="s">
        <v>4331</v>
      </c>
      <c r="L1248" s="27">
        <v>0.0926120143536394</v>
      </c>
      <c r="M1248" s="19">
        <v>196.92</v>
      </c>
      <c r="N1248" s="27">
        <v>0.0926120143536394</v>
      </c>
      <c r="O1248" s="102">
        <v>196.916498</v>
      </c>
      <c r="P1248" s="103">
        <v>196.916498</v>
      </c>
      <c r="Q1248" s="105">
        <f t="shared" si="116"/>
        <v>0.00350199999999745</v>
      </c>
      <c r="R1248" s="27">
        <f t="shared" si="117"/>
        <v>0.0926103673534654</v>
      </c>
      <c r="S1248" s="19" t="s">
        <v>4332</v>
      </c>
      <c r="T1248" s="19" t="s">
        <v>33</v>
      </c>
      <c r="U1248" s="19" t="s">
        <v>4332</v>
      </c>
      <c r="V1248" s="19" t="s">
        <v>4328</v>
      </c>
      <c r="W1248" s="19"/>
      <c r="X1248" s="19"/>
      <c r="Y1248" s="19" t="s">
        <v>3355</v>
      </c>
      <c r="Z1248" s="106"/>
    </row>
    <row r="1249" ht="18" customHeight="1" spans="1:26">
      <c r="A1249" s="19">
        <v>1246</v>
      </c>
      <c r="B1249" s="20" t="s">
        <v>28</v>
      </c>
      <c r="C1249" s="20" t="s">
        <v>28</v>
      </c>
      <c r="D1249" s="19" t="s">
        <v>4333</v>
      </c>
      <c r="E1249" s="19" t="s">
        <v>772</v>
      </c>
      <c r="F1249" s="19" t="s">
        <v>28</v>
      </c>
      <c r="G1249" s="19" t="s">
        <v>31</v>
      </c>
      <c r="H1249" s="19" t="s">
        <v>4334</v>
      </c>
      <c r="I1249" s="19" t="s">
        <v>4335</v>
      </c>
      <c r="J1249" s="27">
        <v>41.2325581395349</v>
      </c>
      <c r="K1249" s="19" t="s">
        <v>4336</v>
      </c>
      <c r="L1249" s="27">
        <v>16.5468061674009</v>
      </c>
      <c r="M1249" s="19">
        <v>300.5</v>
      </c>
      <c r="N1249" s="27">
        <v>16.5473568281938</v>
      </c>
      <c r="O1249" s="102">
        <v>300.497649</v>
      </c>
      <c r="P1249" s="103">
        <v>300.497649</v>
      </c>
      <c r="Q1249" s="105">
        <f t="shared" si="116"/>
        <v>0.00235099999997601</v>
      </c>
      <c r="R1249" s="27">
        <f t="shared" si="117"/>
        <v>16.5472273678414</v>
      </c>
      <c r="S1249" s="19" t="s">
        <v>267</v>
      </c>
      <c r="T1249" s="19" t="s">
        <v>33</v>
      </c>
      <c r="U1249" s="19" t="s">
        <v>771</v>
      </c>
      <c r="V1249" s="19" t="s">
        <v>772</v>
      </c>
      <c r="W1249" s="19"/>
      <c r="X1249" s="19"/>
      <c r="Y1249" s="19" t="s">
        <v>3355</v>
      </c>
      <c r="Z1249" s="106"/>
    </row>
    <row r="1250" ht="18" customHeight="1" spans="1:26">
      <c r="A1250" s="19">
        <v>1247</v>
      </c>
      <c r="B1250" s="20" t="s">
        <v>28</v>
      </c>
      <c r="C1250" s="20" t="s">
        <v>28</v>
      </c>
      <c r="D1250" s="19" t="s">
        <v>4337</v>
      </c>
      <c r="E1250" s="19" t="s">
        <v>99</v>
      </c>
      <c r="F1250" s="19" t="s">
        <v>28</v>
      </c>
      <c r="G1250" s="19" t="s">
        <v>4338</v>
      </c>
      <c r="H1250" s="19" t="s">
        <v>4339</v>
      </c>
      <c r="I1250" s="19" t="s">
        <v>4340</v>
      </c>
      <c r="J1250" s="27">
        <v>0.980155930774798</v>
      </c>
      <c r="K1250" s="19" t="s">
        <v>4341</v>
      </c>
      <c r="L1250" s="27">
        <v>0.602694599696487</v>
      </c>
      <c r="M1250" s="19">
        <v>1302.64</v>
      </c>
      <c r="N1250" s="27">
        <v>0.602694599696487</v>
      </c>
      <c r="O1250" s="102">
        <v>1302.644687</v>
      </c>
      <c r="P1250" s="103">
        <v>1302.644687</v>
      </c>
      <c r="Q1250" s="105">
        <f t="shared" si="116"/>
        <v>-0.00468699999987621</v>
      </c>
      <c r="R1250" s="27">
        <f t="shared" si="117"/>
        <v>0.602696768238516</v>
      </c>
      <c r="S1250" s="19" t="s">
        <v>98</v>
      </c>
      <c r="T1250" s="19" t="s">
        <v>33</v>
      </c>
      <c r="U1250" s="19" t="s">
        <v>98</v>
      </c>
      <c r="V1250" s="19" t="s">
        <v>99</v>
      </c>
      <c r="W1250" s="19"/>
      <c r="X1250" s="19"/>
      <c r="Y1250" s="19" t="s">
        <v>3355</v>
      </c>
      <c r="Z1250" s="106"/>
    </row>
    <row r="1251" ht="18" customHeight="1" spans="1:26">
      <c r="A1251" s="19">
        <v>1248</v>
      </c>
      <c r="B1251" s="20" t="s">
        <v>28</v>
      </c>
      <c r="C1251" s="20" t="s">
        <v>28</v>
      </c>
      <c r="D1251" s="19" t="s">
        <v>4342</v>
      </c>
      <c r="E1251" s="19" t="s">
        <v>2586</v>
      </c>
      <c r="F1251" s="19" t="s">
        <v>28</v>
      </c>
      <c r="G1251" s="19" t="s">
        <v>84</v>
      </c>
      <c r="H1251" s="19" t="s">
        <v>4343</v>
      </c>
      <c r="I1251" s="19" t="s">
        <v>4344</v>
      </c>
      <c r="J1251" s="27">
        <v>3.25295459257723</v>
      </c>
      <c r="K1251" s="19" t="s">
        <v>4345</v>
      </c>
      <c r="L1251" s="27">
        <v>0.869491029641186</v>
      </c>
      <c r="M1251" s="19">
        <v>178.35</v>
      </c>
      <c r="N1251" s="27">
        <v>0.869491029641186</v>
      </c>
      <c r="O1251" s="102">
        <v>178.34577</v>
      </c>
      <c r="P1251" s="103">
        <v>178.34577</v>
      </c>
      <c r="Q1251" s="105">
        <f t="shared" si="116"/>
        <v>0.00423000000000684</v>
      </c>
      <c r="R1251" s="27">
        <f t="shared" si="117"/>
        <v>0.869470407566303</v>
      </c>
      <c r="S1251" s="19" t="s">
        <v>2585</v>
      </c>
      <c r="T1251" s="19" t="s">
        <v>33</v>
      </c>
      <c r="U1251" s="19" t="s">
        <v>2585</v>
      </c>
      <c r="V1251" s="19" t="s">
        <v>2586</v>
      </c>
      <c r="W1251" s="19"/>
      <c r="X1251" s="19"/>
      <c r="Y1251" s="19" t="s">
        <v>3355</v>
      </c>
      <c r="Z1251" s="106"/>
    </row>
    <row r="1252" ht="18" customHeight="1" spans="1:26">
      <c r="A1252" s="19">
        <v>1249</v>
      </c>
      <c r="B1252" s="20" t="s">
        <v>28</v>
      </c>
      <c r="C1252" s="20" t="s">
        <v>28</v>
      </c>
      <c r="D1252" s="19" t="s">
        <v>4346</v>
      </c>
      <c r="E1252" s="19" t="s">
        <v>156</v>
      </c>
      <c r="F1252" s="19" t="s">
        <v>28</v>
      </c>
      <c r="G1252" s="19" t="s">
        <v>50</v>
      </c>
      <c r="H1252" s="19" t="s">
        <v>4347</v>
      </c>
      <c r="I1252" s="19" t="s">
        <v>4348</v>
      </c>
      <c r="J1252" s="27">
        <v>0.256851664872283</v>
      </c>
      <c r="K1252" s="19" t="s">
        <v>4349</v>
      </c>
      <c r="L1252" s="27">
        <v>0.27490712672043</v>
      </c>
      <c r="M1252" s="19">
        <v>1238.77</v>
      </c>
      <c r="N1252" s="27">
        <v>0.27490712672043</v>
      </c>
      <c r="O1252" s="102">
        <v>1238.772446</v>
      </c>
      <c r="P1252" s="103">
        <v>1238.772446</v>
      </c>
      <c r="Q1252" s="105">
        <f t="shared" si="116"/>
        <v>-0.00244599999996353</v>
      </c>
      <c r="R1252" s="27">
        <f t="shared" si="117"/>
        <v>0.274907669535345</v>
      </c>
      <c r="S1252" s="19" t="s">
        <v>395</v>
      </c>
      <c r="T1252" s="19" t="s">
        <v>33</v>
      </c>
      <c r="U1252" s="19" t="s">
        <v>395</v>
      </c>
      <c r="V1252" s="19" t="s">
        <v>156</v>
      </c>
      <c r="W1252" s="19"/>
      <c r="X1252" s="19"/>
      <c r="Y1252" s="19" t="s">
        <v>3355</v>
      </c>
      <c r="Z1252" s="106"/>
    </row>
    <row r="1253" ht="18" customHeight="1" spans="1:26">
      <c r="A1253" s="19">
        <v>1250</v>
      </c>
      <c r="B1253" s="20" t="s">
        <v>28</v>
      </c>
      <c r="C1253" s="20" t="s">
        <v>28</v>
      </c>
      <c r="D1253" s="19" t="s">
        <v>4350</v>
      </c>
      <c r="E1253" s="19" t="s">
        <v>59</v>
      </c>
      <c r="F1253" s="19" t="s">
        <v>28</v>
      </c>
      <c r="G1253" s="19" t="s">
        <v>50</v>
      </c>
      <c r="H1253" s="19" t="s">
        <v>4351</v>
      </c>
      <c r="I1253" s="19" t="s">
        <v>4352</v>
      </c>
      <c r="J1253" s="27">
        <v>0.255340071018847</v>
      </c>
      <c r="K1253" s="19" t="s">
        <v>4353</v>
      </c>
      <c r="L1253" s="27">
        <v>0.240581980648998</v>
      </c>
      <c r="M1253" s="19">
        <v>165.65</v>
      </c>
      <c r="N1253" s="27">
        <v>0.240291860684393</v>
      </c>
      <c r="O1253" s="102">
        <v>165.652943</v>
      </c>
      <c r="P1253" s="103">
        <v>165.652943</v>
      </c>
      <c r="Q1253" s="105">
        <f t="shared" si="116"/>
        <v>-0.00294299999998771</v>
      </c>
      <c r="R1253" s="27">
        <f t="shared" si="117"/>
        <v>0.240296129799672</v>
      </c>
      <c r="S1253" s="19" t="s">
        <v>813</v>
      </c>
      <c r="T1253" s="19" t="s">
        <v>33</v>
      </c>
      <c r="U1253" s="19" t="s">
        <v>3158</v>
      </c>
      <c r="V1253" s="19" t="s">
        <v>59</v>
      </c>
      <c r="W1253" s="19"/>
      <c r="X1253" s="19"/>
      <c r="Y1253" s="19" t="s">
        <v>3355</v>
      </c>
      <c r="Z1253" s="106"/>
    </row>
    <row r="1254" ht="18" customHeight="1" spans="1:26">
      <c r="A1254" s="19">
        <v>1251</v>
      </c>
      <c r="B1254" s="20" t="s">
        <v>28</v>
      </c>
      <c r="C1254" s="20" t="s">
        <v>54</v>
      </c>
      <c r="D1254" s="19" t="s">
        <v>4354</v>
      </c>
      <c r="E1254" s="19" t="s">
        <v>184</v>
      </c>
      <c r="F1254" s="19" t="s">
        <v>28</v>
      </c>
      <c r="G1254" s="19" t="s">
        <v>770</v>
      </c>
      <c r="H1254" s="19" t="s">
        <v>4355</v>
      </c>
      <c r="I1254" s="19" t="s">
        <v>4356</v>
      </c>
      <c r="J1254" s="27">
        <v>9.39117121714723</v>
      </c>
      <c r="K1254" s="19" t="s">
        <v>4357</v>
      </c>
      <c r="L1254" s="27">
        <v>1.74044151953442</v>
      </c>
      <c r="M1254" s="19">
        <v>708.76</v>
      </c>
      <c r="N1254" s="27">
        <v>1.74044151953442</v>
      </c>
      <c r="O1254" s="102">
        <v>708.762507</v>
      </c>
      <c r="P1254" s="103">
        <v>708.762507</v>
      </c>
      <c r="Q1254" s="105">
        <f t="shared" si="116"/>
        <v>-0.0025070000000369</v>
      </c>
      <c r="R1254" s="27">
        <f t="shared" si="117"/>
        <v>1.74044767576063</v>
      </c>
      <c r="S1254" s="19" t="s">
        <v>1200</v>
      </c>
      <c r="T1254" s="60" t="s">
        <v>28</v>
      </c>
      <c r="U1254" s="19" t="s">
        <v>4358</v>
      </c>
      <c r="V1254" s="19" t="s">
        <v>184</v>
      </c>
      <c r="W1254" s="19"/>
      <c r="X1254" s="19"/>
      <c r="Y1254" s="19" t="s">
        <v>3355</v>
      </c>
      <c r="Z1254" s="42" t="s">
        <v>1059</v>
      </c>
    </row>
    <row r="1255" ht="18" customHeight="1" spans="1:26">
      <c r="A1255" s="19">
        <v>1252</v>
      </c>
      <c r="B1255" s="20" t="s">
        <v>28</v>
      </c>
      <c r="C1255" s="20" t="s">
        <v>28</v>
      </c>
      <c r="D1255" s="19" t="s">
        <v>4359</v>
      </c>
      <c r="E1255" s="19" t="s">
        <v>2827</v>
      </c>
      <c r="F1255" s="19" t="s">
        <v>28</v>
      </c>
      <c r="G1255" s="19" t="s">
        <v>50</v>
      </c>
      <c r="H1255" s="19" t="s">
        <v>4360</v>
      </c>
      <c r="I1255" s="19" t="s">
        <v>4361</v>
      </c>
      <c r="J1255" s="27">
        <v>0.534501887559922</v>
      </c>
      <c r="K1255" s="19" t="s">
        <v>4362</v>
      </c>
      <c r="L1255" s="27">
        <v>0.0934797983000335</v>
      </c>
      <c r="M1255" s="19">
        <v>4556.1335</v>
      </c>
      <c r="N1255" s="27">
        <v>0.0906859236895615</v>
      </c>
      <c r="O1255" s="102">
        <v>4556.133585</v>
      </c>
      <c r="P1255" s="103">
        <v>4556.133585</v>
      </c>
      <c r="Q1255" s="105">
        <f t="shared" si="116"/>
        <v>-8.49999996717088e-5</v>
      </c>
      <c r="R1255" s="27">
        <f t="shared" si="117"/>
        <v>0.0906859253814135</v>
      </c>
      <c r="S1255" s="19" t="s">
        <v>2826</v>
      </c>
      <c r="T1255" s="19" t="s">
        <v>33</v>
      </c>
      <c r="U1255" s="19" t="s">
        <v>2826</v>
      </c>
      <c r="V1255" s="19" t="s">
        <v>2827</v>
      </c>
      <c r="W1255" s="19"/>
      <c r="X1255" s="19"/>
      <c r="Y1255" s="19" t="s">
        <v>3355</v>
      </c>
      <c r="Z1255" s="106"/>
    </row>
    <row r="1256" ht="18" customHeight="1" spans="1:26">
      <c r="A1256" s="19">
        <v>1253</v>
      </c>
      <c r="B1256" s="20" t="s">
        <v>28</v>
      </c>
      <c r="C1256" s="20" t="s">
        <v>28</v>
      </c>
      <c r="D1256" s="19" t="s">
        <v>4363</v>
      </c>
      <c r="E1256" s="19" t="s">
        <v>876</v>
      </c>
      <c r="F1256" s="19" t="s">
        <v>28</v>
      </c>
      <c r="G1256" s="19" t="s">
        <v>4364</v>
      </c>
      <c r="H1256" s="19" t="s">
        <v>4365</v>
      </c>
      <c r="I1256" s="19" t="s">
        <v>4366</v>
      </c>
      <c r="J1256" s="27">
        <v>0.358656173150831</v>
      </c>
      <c r="K1256" s="19" t="s">
        <v>4367</v>
      </c>
      <c r="L1256" s="27">
        <v>0.126251392034255</v>
      </c>
      <c r="M1256" s="19">
        <v>786.4</v>
      </c>
      <c r="N1256" s="27">
        <v>0.11314684630503</v>
      </c>
      <c r="O1256" s="102">
        <v>786.395474</v>
      </c>
      <c r="P1256" s="103">
        <v>786.395474</v>
      </c>
      <c r="Q1256" s="105">
        <f t="shared" si="116"/>
        <v>0.00452599999994163</v>
      </c>
      <c r="R1256" s="27">
        <f t="shared" si="117"/>
        <v>0.11314619510637</v>
      </c>
      <c r="S1256" s="19" t="s">
        <v>875</v>
      </c>
      <c r="T1256" s="19" t="s">
        <v>33</v>
      </c>
      <c r="U1256" s="19" t="s">
        <v>875</v>
      </c>
      <c r="V1256" s="19" t="s">
        <v>876</v>
      </c>
      <c r="W1256" s="19"/>
      <c r="X1256" s="19"/>
      <c r="Y1256" s="19" t="s">
        <v>3355</v>
      </c>
      <c r="Z1256" s="106"/>
    </row>
    <row r="1257" ht="18" customHeight="1" spans="1:26">
      <c r="A1257" s="19">
        <v>1254</v>
      </c>
      <c r="B1257" s="20" t="s">
        <v>28</v>
      </c>
      <c r="C1257" s="20" t="s">
        <v>28</v>
      </c>
      <c r="D1257" s="19" t="s">
        <v>4368</v>
      </c>
      <c r="E1257" s="19" t="s">
        <v>3040</v>
      </c>
      <c r="F1257" s="19" t="s">
        <v>28</v>
      </c>
      <c r="G1257" s="19" t="s">
        <v>31</v>
      </c>
      <c r="H1257" s="19" t="s">
        <v>4369</v>
      </c>
      <c r="I1257" s="19" t="s">
        <v>4370</v>
      </c>
      <c r="J1257" s="27">
        <v>0.206454193742955</v>
      </c>
      <c r="K1257" s="19" t="s">
        <v>4371</v>
      </c>
      <c r="L1257" s="27">
        <v>0.0512930825964568</v>
      </c>
      <c r="M1257" s="19">
        <v>2949.67</v>
      </c>
      <c r="N1257" s="27">
        <v>0.0507807422702633</v>
      </c>
      <c r="O1257" s="102">
        <v>2949.670192</v>
      </c>
      <c r="P1257" s="103">
        <v>2949.670192</v>
      </c>
      <c r="Q1257" s="105">
        <f t="shared" si="116"/>
        <v>-0.000191999999969994</v>
      </c>
      <c r="R1257" s="27">
        <f t="shared" si="117"/>
        <v>0.0507807455756848</v>
      </c>
      <c r="S1257" s="19" t="s">
        <v>4161</v>
      </c>
      <c r="T1257" s="19" t="s">
        <v>33</v>
      </c>
      <c r="U1257" s="19" t="s">
        <v>4161</v>
      </c>
      <c r="V1257" s="19" t="s">
        <v>3040</v>
      </c>
      <c r="W1257" s="19"/>
      <c r="X1257" s="19"/>
      <c r="Y1257" s="19" t="s">
        <v>3355</v>
      </c>
      <c r="Z1257" s="106"/>
    </row>
    <row r="1258" ht="18" customHeight="1" spans="1:26">
      <c r="A1258" s="19">
        <v>1255</v>
      </c>
      <c r="B1258" s="20" t="s">
        <v>28</v>
      </c>
      <c r="C1258" s="20" t="s">
        <v>28</v>
      </c>
      <c r="D1258" s="19" t="s">
        <v>4372</v>
      </c>
      <c r="E1258" s="19" t="s">
        <v>918</v>
      </c>
      <c r="F1258" s="19" t="s">
        <v>28</v>
      </c>
      <c r="G1258" s="19" t="s">
        <v>4373</v>
      </c>
      <c r="H1258" s="19" t="s">
        <v>4374</v>
      </c>
      <c r="I1258" s="19" t="s">
        <v>4375</v>
      </c>
      <c r="J1258" s="27">
        <v>0.270480162169001</v>
      </c>
      <c r="K1258" s="19" t="s">
        <v>4376</v>
      </c>
      <c r="L1258" s="27">
        <v>0.0707641785546623</v>
      </c>
      <c r="M1258" s="19">
        <v>717.72</v>
      </c>
      <c r="N1258" s="27">
        <v>0.0537380081177546</v>
      </c>
      <c r="O1258" s="102">
        <v>717.718156</v>
      </c>
      <c r="P1258" s="103">
        <v>717.718156</v>
      </c>
      <c r="Q1258" s="105">
        <f t="shared" si="116"/>
        <v>0.00184400000000551</v>
      </c>
      <c r="R1258" s="27">
        <f t="shared" si="117"/>
        <v>0.0537378700515352</v>
      </c>
      <c r="S1258" s="19" t="s">
        <v>917</v>
      </c>
      <c r="T1258" s="19" t="s">
        <v>33</v>
      </c>
      <c r="U1258" s="19" t="s">
        <v>917</v>
      </c>
      <c r="V1258" s="19" t="s">
        <v>918</v>
      </c>
      <c r="W1258" s="19"/>
      <c r="X1258" s="19"/>
      <c r="Y1258" s="19" t="s">
        <v>3355</v>
      </c>
      <c r="Z1258" s="106"/>
    </row>
    <row r="1259" ht="18" customHeight="1" spans="1:26">
      <c r="A1259" s="19">
        <v>1256</v>
      </c>
      <c r="B1259" s="20" t="s">
        <v>28</v>
      </c>
      <c r="C1259" s="20" t="s">
        <v>28</v>
      </c>
      <c r="D1259" s="19" t="s">
        <v>4377</v>
      </c>
      <c r="E1259" s="19" t="s">
        <v>292</v>
      </c>
      <c r="F1259" s="19" t="s">
        <v>28</v>
      </c>
      <c r="G1259" s="19" t="s">
        <v>50</v>
      </c>
      <c r="H1259" s="19" t="s">
        <v>4378</v>
      </c>
      <c r="I1259" s="19" t="s">
        <v>4379</v>
      </c>
      <c r="J1259" s="27">
        <v>0.276033885949605</v>
      </c>
      <c r="K1259" s="19" t="s">
        <v>4380</v>
      </c>
      <c r="L1259" s="27">
        <v>0.406841176042365</v>
      </c>
      <c r="M1259" s="19">
        <v>9029.61</v>
      </c>
      <c r="N1259" s="27">
        <v>0.293663838300497</v>
      </c>
      <c r="O1259" s="102">
        <v>9029.606117</v>
      </c>
      <c r="P1259" s="103">
        <v>9029.606117</v>
      </c>
      <c r="Q1259" s="105">
        <f t="shared" si="116"/>
        <v>0.00388300000122399</v>
      </c>
      <c r="R1259" s="27">
        <f t="shared" si="117"/>
        <v>0.29366371201634</v>
      </c>
      <c r="S1259" s="19" t="s">
        <v>291</v>
      </c>
      <c r="T1259" s="19" t="s">
        <v>33</v>
      </c>
      <c r="U1259" s="19" t="s">
        <v>291</v>
      </c>
      <c r="V1259" s="19" t="s">
        <v>292</v>
      </c>
      <c r="W1259" s="19"/>
      <c r="X1259" s="19"/>
      <c r="Y1259" s="19" t="s">
        <v>3355</v>
      </c>
      <c r="Z1259" s="106"/>
    </row>
    <row r="1260" ht="18" customHeight="1" spans="1:26">
      <c r="A1260" s="19">
        <v>1257</v>
      </c>
      <c r="B1260" s="20" t="s">
        <v>28</v>
      </c>
      <c r="C1260" s="20" t="s">
        <v>28</v>
      </c>
      <c r="D1260" s="19" t="s">
        <v>4381</v>
      </c>
      <c r="E1260" s="19" t="s">
        <v>81</v>
      </c>
      <c r="F1260" s="19" t="s">
        <v>28</v>
      </c>
      <c r="G1260" s="19" t="s">
        <v>63</v>
      </c>
      <c r="H1260" s="19" t="s">
        <v>4382</v>
      </c>
      <c r="I1260" s="19" t="s">
        <v>4383</v>
      </c>
      <c r="J1260" s="27">
        <v>0.330627839531224</v>
      </c>
      <c r="K1260" s="19" t="s">
        <v>4384</v>
      </c>
      <c r="L1260" s="27">
        <v>0.40591525827184</v>
      </c>
      <c r="M1260" s="19">
        <v>528.42</v>
      </c>
      <c r="N1260" s="27">
        <v>0.393076053320638</v>
      </c>
      <c r="O1260" s="102">
        <v>528.418343</v>
      </c>
      <c r="P1260" s="103">
        <v>528.418343</v>
      </c>
      <c r="Q1260" s="105">
        <f t="shared" si="116"/>
        <v>0.0016569999999092</v>
      </c>
      <c r="R1260" s="27">
        <f t="shared" si="117"/>
        <v>0.393074820727208</v>
      </c>
      <c r="S1260" s="19" t="s">
        <v>367</v>
      </c>
      <c r="T1260" s="19" t="s">
        <v>33</v>
      </c>
      <c r="U1260" s="19" t="s">
        <v>80</v>
      </c>
      <c r="V1260" s="19" t="s">
        <v>81</v>
      </c>
      <c r="W1260" s="19"/>
      <c r="X1260" s="19"/>
      <c r="Y1260" s="19" t="s">
        <v>3355</v>
      </c>
      <c r="Z1260" s="106"/>
    </row>
    <row r="1261" ht="18" customHeight="1" spans="1:26">
      <c r="A1261" s="19">
        <v>1258</v>
      </c>
      <c r="B1261" s="20" t="s">
        <v>28</v>
      </c>
      <c r="C1261" s="20" t="s">
        <v>28</v>
      </c>
      <c r="D1261" s="19" t="s">
        <v>4385</v>
      </c>
      <c r="E1261" s="19" t="s">
        <v>4386</v>
      </c>
      <c r="F1261" s="19" t="s">
        <v>28</v>
      </c>
      <c r="G1261" s="19" t="s">
        <v>50</v>
      </c>
      <c r="H1261" s="19" t="s">
        <v>4387</v>
      </c>
      <c r="I1261" s="19" t="s">
        <v>4388</v>
      </c>
      <c r="J1261" s="27">
        <v>58669</v>
      </c>
      <c r="K1261" s="19" t="s">
        <v>4389</v>
      </c>
      <c r="L1261" s="27">
        <v>0.600426112152719</v>
      </c>
      <c r="M1261" s="19">
        <v>337.86</v>
      </c>
      <c r="N1261" s="27">
        <v>0.575865007670019</v>
      </c>
      <c r="O1261" s="102">
        <v>337.857556</v>
      </c>
      <c r="P1261" s="103">
        <v>337.857556</v>
      </c>
      <c r="Q1261" s="105">
        <f t="shared" si="116"/>
        <v>0.00244400000002543</v>
      </c>
      <c r="R1261" s="27">
        <f t="shared" si="117"/>
        <v>0.575860841997614</v>
      </c>
      <c r="S1261" s="19" t="s">
        <v>139</v>
      </c>
      <c r="T1261" s="19" t="s">
        <v>33</v>
      </c>
      <c r="U1261" s="19" t="s">
        <v>347</v>
      </c>
      <c r="V1261" s="19" t="s">
        <v>4386</v>
      </c>
      <c r="W1261" s="19"/>
      <c r="X1261" s="19"/>
      <c r="Y1261" s="19" t="s">
        <v>3355</v>
      </c>
      <c r="Z1261" s="106"/>
    </row>
    <row r="1262" ht="18" customHeight="1" spans="1:26">
      <c r="A1262" s="19">
        <v>1259</v>
      </c>
      <c r="B1262" s="20" t="s">
        <v>28</v>
      </c>
      <c r="C1262" s="20" t="s">
        <v>28</v>
      </c>
      <c r="D1262" s="19" t="s">
        <v>4390</v>
      </c>
      <c r="E1262" s="19" t="s">
        <v>331</v>
      </c>
      <c r="F1262" s="19" t="s">
        <v>28</v>
      </c>
      <c r="G1262" s="19" t="s">
        <v>2843</v>
      </c>
      <c r="H1262" s="19" t="s">
        <v>4391</v>
      </c>
      <c r="I1262" s="19" t="s">
        <v>4392</v>
      </c>
      <c r="J1262" s="27">
        <v>0.450719723183391</v>
      </c>
      <c r="K1262" s="19" t="s">
        <v>4393</v>
      </c>
      <c r="L1262" s="27">
        <v>1.96791474462026</v>
      </c>
      <c r="M1262" s="19">
        <v>7599.02</v>
      </c>
      <c r="N1262" s="27">
        <v>1.8124925463557</v>
      </c>
      <c r="O1262" s="102">
        <v>7599.016333</v>
      </c>
      <c r="P1262" s="103">
        <v>7599.016333</v>
      </c>
      <c r="Q1262" s="105">
        <f t="shared" si="116"/>
        <v>0.00366700000085984</v>
      </c>
      <c r="R1262" s="27">
        <f t="shared" si="117"/>
        <v>1.81249167171527</v>
      </c>
      <c r="S1262" s="19" t="s">
        <v>534</v>
      </c>
      <c r="T1262" s="19" t="s">
        <v>33</v>
      </c>
      <c r="U1262" s="19" t="s">
        <v>330</v>
      </c>
      <c r="V1262" s="19" t="s">
        <v>331</v>
      </c>
      <c r="W1262" s="19"/>
      <c r="X1262" s="19"/>
      <c r="Y1262" s="19" t="s">
        <v>3355</v>
      </c>
      <c r="Z1262" s="106"/>
    </row>
    <row r="1263" ht="18" customHeight="1" spans="1:26">
      <c r="A1263" s="19">
        <v>1260</v>
      </c>
      <c r="B1263" s="20" t="s">
        <v>28</v>
      </c>
      <c r="C1263" s="20" t="s">
        <v>28</v>
      </c>
      <c r="D1263" s="19" t="s">
        <v>4394</v>
      </c>
      <c r="E1263" s="19" t="s">
        <v>89</v>
      </c>
      <c r="F1263" s="19" t="s">
        <v>28</v>
      </c>
      <c r="G1263" s="19" t="s">
        <v>50</v>
      </c>
      <c r="H1263" s="19" t="s">
        <v>4395</v>
      </c>
      <c r="I1263" s="19" t="s">
        <v>4396</v>
      </c>
      <c r="J1263" s="27">
        <v>0.355344931013797</v>
      </c>
      <c r="K1263" s="19" t="s">
        <v>4397</v>
      </c>
      <c r="L1263" s="27">
        <v>0.579491537426528</v>
      </c>
      <c r="M1263" s="19">
        <v>327.32</v>
      </c>
      <c r="N1263" s="27">
        <v>0.579491537426528</v>
      </c>
      <c r="O1263" s="102">
        <v>327.31815</v>
      </c>
      <c r="P1263" s="103">
        <v>327.31815</v>
      </c>
      <c r="Q1263" s="105">
        <f t="shared" si="116"/>
        <v>0.00184999999999036</v>
      </c>
      <c r="R1263" s="27">
        <f t="shared" si="117"/>
        <v>0.579488262162736</v>
      </c>
      <c r="S1263" s="19" t="s">
        <v>1021</v>
      </c>
      <c r="T1263" s="19" t="s">
        <v>33</v>
      </c>
      <c r="U1263" s="19" t="s">
        <v>88</v>
      </c>
      <c r="V1263" s="19" t="s">
        <v>89</v>
      </c>
      <c r="W1263" s="19"/>
      <c r="X1263" s="19"/>
      <c r="Y1263" s="19" t="s">
        <v>3355</v>
      </c>
      <c r="Z1263" s="106"/>
    </row>
    <row r="1264" ht="18" customHeight="1" spans="1:26">
      <c r="A1264" s="19">
        <v>1261</v>
      </c>
      <c r="B1264" s="20" t="s">
        <v>28</v>
      </c>
      <c r="C1264" s="20" t="s">
        <v>28</v>
      </c>
      <c r="D1264" s="19" t="s">
        <v>4398</v>
      </c>
      <c r="E1264" s="19" t="s">
        <v>184</v>
      </c>
      <c r="F1264" s="19" t="s">
        <v>28</v>
      </c>
      <c r="G1264" s="19" t="s">
        <v>50</v>
      </c>
      <c r="H1264" s="19" t="s">
        <v>4399</v>
      </c>
      <c r="I1264" s="19" t="s">
        <v>4400</v>
      </c>
      <c r="J1264" s="27">
        <v>0.201214348486059</v>
      </c>
      <c r="K1264" s="19" t="s">
        <v>4401</v>
      </c>
      <c r="L1264" s="27">
        <v>0.7380217616856</v>
      </c>
      <c r="M1264" s="19">
        <v>514.24</v>
      </c>
      <c r="N1264" s="27">
        <v>0.684029902365054</v>
      </c>
      <c r="O1264" s="102">
        <v>514.24372</v>
      </c>
      <c r="P1264" s="103">
        <v>514.24372</v>
      </c>
      <c r="Q1264" s="105">
        <f t="shared" si="116"/>
        <v>-0.00372000000004391</v>
      </c>
      <c r="R1264" s="27">
        <f t="shared" si="117"/>
        <v>0.684034850621193</v>
      </c>
      <c r="S1264" s="19" t="s">
        <v>221</v>
      </c>
      <c r="T1264" s="19" t="s">
        <v>33</v>
      </c>
      <c r="U1264" s="19" t="s">
        <v>4402</v>
      </c>
      <c r="V1264" s="19" t="s">
        <v>184</v>
      </c>
      <c r="W1264" s="19"/>
      <c r="X1264" s="19"/>
      <c r="Y1264" s="19" t="s">
        <v>3355</v>
      </c>
      <c r="Z1264" s="106"/>
    </row>
    <row r="1265" ht="18" customHeight="1" spans="1:26">
      <c r="A1265" s="19">
        <v>1262</v>
      </c>
      <c r="B1265" s="20" t="s">
        <v>28</v>
      </c>
      <c r="C1265" s="20" t="s">
        <v>28</v>
      </c>
      <c r="D1265" s="19" t="s">
        <v>4403</v>
      </c>
      <c r="E1265" s="19" t="s">
        <v>112</v>
      </c>
      <c r="F1265" s="19" t="s">
        <v>28</v>
      </c>
      <c r="G1265" s="19" t="s">
        <v>50</v>
      </c>
      <c r="H1265" s="19" t="s">
        <v>4404</v>
      </c>
      <c r="I1265" s="19" t="s">
        <v>4405</v>
      </c>
      <c r="J1265" s="27">
        <v>0.822626262626263</v>
      </c>
      <c r="K1265" s="19" t="s">
        <v>4406</v>
      </c>
      <c r="L1265" s="27">
        <v>0.98304145422301</v>
      </c>
      <c r="M1265" s="19">
        <v>266.07</v>
      </c>
      <c r="N1265" s="27">
        <v>0.98304145422301</v>
      </c>
      <c r="O1265" s="102">
        <v>266.070274</v>
      </c>
      <c r="P1265" s="103">
        <v>266.070274</v>
      </c>
      <c r="Q1265" s="105">
        <f t="shared" si="116"/>
        <v>-0.000273999999990338</v>
      </c>
      <c r="R1265" s="27">
        <f t="shared" si="117"/>
        <v>0.983042466563216</v>
      </c>
      <c r="S1265" s="19" t="s">
        <v>168</v>
      </c>
      <c r="T1265" s="19" t="s">
        <v>33</v>
      </c>
      <c r="U1265" s="19" t="s">
        <v>168</v>
      </c>
      <c r="V1265" s="19" t="s">
        <v>112</v>
      </c>
      <c r="W1265" s="19"/>
      <c r="X1265" s="19"/>
      <c r="Y1265" s="19" t="s">
        <v>3355</v>
      </c>
      <c r="Z1265" s="106"/>
    </row>
    <row r="1266" ht="18" customHeight="1" spans="1:26">
      <c r="A1266" s="19">
        <v>1263</v>
      </c>
      <c r="B1266" s="20" t="s">
        <v>28</v>
      </c>
      <c r="C1266" s="20" t="s">
        <v>28</v>
      </c>
      <c r="D1266" s="19" t="s">
        <v>4407</v>
      </c>
      <c r="E1266" s="19" t="s">
        <v>4408</v>
      </c>
      <c r="F1266" s="19" t="s">
        <v>28</v>
      </c>
      <c r="G1266" s="19" t="s">
        <v>50</v>
      </c>
      <c r="H1266" s="19" t="s">
        <v>4409</v>
      </c>
      <c r="I1266" s="19" t="s">
        <v>4410</v>
      </c>
      <c r="J1266" s="27">
        <v>1.44639538331369</v>
      </c>
      <c r="K1266" s="19" t="s">
        <v>4411</v>
      </c>
      <c r="L1266" s="27">
        <v>0.0773005409559845</v>
      </c>
      <c r="M1266" s="19">
        <v>516.41</v>
      </c>
      <c r="N1266" s="27">
        <v>0.0763265245795028</v>
      </c>
      <c r="O1266" s="102">
        <v>516.411768</v>
      </c>
      <c r="P1266" s="103">
        <v>516.411768</v>
      </c>
      <c r="Q1266" s="105">
        <f t="shared" si="116"/>
        <v>-0.0017680000000837</v>
      </c>
      <c r="R1266" s="27">
        <f t="shared" si="117"/>
        <v>0.0763267858937598</v>
      </c>
      <c r="S1266" s="19" t="s">
        <v>171</v>
      </c>
      <c r="T1266" s="19" t="s">
        <v>33</v>
      </c>
      <c r="U1266" s="19" t="s">
        <v>4412</v>
      </c>
      <c r="V1266" s="19" t="s">
        <v>4408</v>
      </c>
      <c r="W1266" s="19"/>
      <c r="X1266" s="19"/>
      <c r="Y1266" s="19" t="s">
        <v>3355</v>
      </c>
      <c r="Z1266" s="106"/>
    </row>
    <row r="1267" ht="18" customHeight="1" spans="1:26">
      <c r="A1267" s="19">
        <v>1264</v>
      </c>
      <c r="B1267" s="20" t="s">
        <v>28</v>
      </c>
      <c r="C1267" s="20" t="s">
        <v>28</v>
      </c>
      <c r="D1267" s="19" t="s">
        <v>4413</v>
      </c>
      <c r="E1267" s="19" t="s">
        <v>1086</v>
      </c>
      <c r="F1267" s="19" t="s">
        <v>28</v>
      </c>
      <c r="G1267" s="19" t="s">
        <v>50</v>
      </c>
      <c r="H1267" s="19" t="s">
        <v>4414</v>
      </c>
      <c r="I1267" s="19" t="s">
        <v>4415</v>
      </c>
      <c r="J1267" s="27">
        <v>0.446285005125991</v>
      </c>
      <c r="K1267" s="19" t="s">
        <v>4416</v>
      </c>
      <c r="L1267" s="27">
        <v>0.124641844500821</v>
      </c>
      <c r="M1267" s="19">
        <v>328.94</v>
      </c>
      <c r="N1267" s="27">
        <v>0.122720489479182</v>
      </c>
      <c r="O1267" s="102">
        <v>328.941141</v>
      </c>
      <c r="P1267" s="103">
        <v>328.941141</v>
      </c>
      <c r="Q1267" s="105">
        <f t="shared" si="116"/>
        <v>-0.00114100000001827</v>
      </c>
      <c r="R1267" s="27">
        <f t="shared" si="117"/>
        <v>0.122720915161916</v>
      </c>
      <c r="S1267" s="19" t="s">
        <v>788</v>
      </c>
      <c r="T1267" s="19" t="s">
        <v>33</v>
      </c>
      <c r="U1267" s="19" t="s">
        <v>788</v>
      </c>
      <c r="V1267" s="19" t="s">
        <v>1086</v>
      </c>
      <c r="W1267" s="19"/>
      <c r="X1267" s="19"/>
      <c r="Y1267" s="19" t="s">
        <v>3355</v>
      </c>
      <c r="Z1267" s="106"/>
    </row>
    <row r="1268" ht="18" customHeight="1" spans="1:26">
      <c r="A1268" s="19">
        <v>1265</v>
      </c>
      <c r="B1268" s="20" t="s">
        <v>28</v>
      </c>
      <c r="C1268" s="20" t="s">
        <v>28</v>
      </c>
      <c r="D1268" s="19" t="s">
        <v>4417</v>
      </c>
      <c r="E1268" s="19" t="s">
        <v>623</v>
      </c>
      <c r="F1268" s="19" t="s">
        <v>28</v>
      </c>
      <c r="G1268" s="19" t="s">
        <v>50</v>
      </c>
      <c r="H1268" s="19" t="s">
        <v>4418</v>
      </c>
      <c r="I1268" s="19" t="s">
        <v>4419</v>
      </c>
      <c r="J1268" s="27">
        <v>6.32949290060852</v>
      </c>
      <c r="K1268" s="19" t="s">
        <v>4420</v>
      </c>
      <c r="L1268" s="27">
        <v>0.210503010981226</v>
      </c>
      <c r="M1268" s="19">
        <v>190.16</v>
      </c>
      <c r="N1268" s="27">
        <v>0.210503010981226</v>
      </c>
      <c r="O1268" s="102">
        <v>190.159354</v>
      </c>
      <c r="P1268" s="103">
        <v>190.159354</v>
      </c>
      <c r="Q1268" s="105">
        <f t="shared" si="116"/>
        <v>0.000645999999989044</v>
      </c>
      <c r="R1268" s="27">
        <f t="shared" si="117"/>
        <v>0.210502295873185</v>
      </c>
      <c r="S1268" s="19" t="s">
        <v>80</v>
      </c>
      <c r="T1268" s="19" t="s">
        <v>33</v>
      </c>
      <c r="U1268" s="19" t="s">
        <v>367</v>
      </c>
      <c r="V1268" s="19" t="s">
        <v>623</v>
      </c>
      <c r="W1268" s="19"/>
      <c r="X1268" s="19"/>
      <c r="Y1268" s="19" t="s">
        <v>3355</v>
      </c>
      <c r="Z1268" s="106"/>
    </row>
    <row r="1269" ht="18" customHeight="1" spans="1:26">
      <c r="A1269" s="19">
        <v>1266</v>
      </c>
      <c r="B1269" s="20" t="s">
        <v>28</v>
      </c>
      <c r="C1269" s="20" t="s">
        <v>28</v>
      </c>
      <c r="D1269" s="19" t="s">
        <v>4421</v>
      </c>
      <c r="E1269" s="19" t="s">
        <v>226</v>
      </c>
      <c r="F1269" s="19" t="s">
        <v>28</v>
      </c>
      <c r="G1269" s="19" t="s">
        <v>266</v>
      </c>
      <c r="H1269" s="19" t="s">
        <v>4422</v>
      </c>
      <c r="I1269" s="19" t="s">
        <v>4423</v>
      </c>
      <c r="J1269" s="27">
        <v>0.467425461422733</v>
      </c>
      <c r="K1269" s="19" t="s">
        <v>4424</v>
      </c>
      <c r="L1269" s="27">
        <v>0.197050152473199</v>
      </c>
      <c r="M1269" s="19">
        <v>1976.36</v>
      </c>
      <c r="N1269" s="27">
        <v>0.185384147102165</v>
      </c>
      <c r="O1269" s="102">
        <v>1976.362746</v>
      </c>
      <c r="P1269" s="103">
        <v>1976.362746</v>
      </c>
      <c r="Q1269" s="105">
        <f t="shared" si="116"/>
        <v>-0.0027460000001156</v>
      </c>
      <c r="R1269" s="27">
        <f t="shared" si="117"/>
        <v>0.185384404679159</v>
      </c>
      <c r="S1269" s="19" t="s">
        <v>1193</v>
      </c>
      <c r="T1269" s="19" t="s">
        <v>33</v>
      </c>
      <c r="U1269" s="19" t="s">
        <v>4425</v>
      </c>
      <c r="V1269" s="19" t="s">
        <v>226</v>
      </c>
      <c r="W1269" s="19"/>
      <c r="X1269" s="19"/>
      <c r="Y1269" s="19" t="s">
        <v>3355</v>
      </c>
      <c r="Z1269" s="106"/>
    </row>
    <row r="1270" ht="18" customHeight="1" spans="1:26">
      <c r="A1270" s="19">
        <v>1267</v>
      </c>
      <c r="B1270" s="20" t="s">
        <v>28</v>
      </c>
      <c r="C1270" s="20" t="s">
        <v>28</v>
      </c>
      <c r="D1270" s="19" t="s">
        <v>4426</v>
      </c>
      <c r="E1270" s="19" t="s">
        <v>253</v>
      </c>
      <c r="F1270" s="19" t="s">
        <v>28</v>
      </c>
      <c r="G1270" s="19" t="s">
        <v>63</v>
      </c>
      <c r="H1270" s="19" t="s">
        <v>4427</v>
      </c>
      <c r="I1270" s="19" t="s">
        <v>4428</v>
      </c>
      <c r="J1270" s="27">
        <v>0.605295435021179</v>
      </c>
      <c r="K1270" s="19" t="s">
        <v>4429</v>
      </c>
      <c r="L1270" s="27">
        <v>0.0603354409235452</v>
      </c>
      <c r="M1270" s="19">
        <v>188.46</v>
      </c>
      <c r="N1270" s="27">
        <v>0.058296935126641</v>
      </c>
      <c r="O1270" s="102">
        <v>188.460001</v>
      </c>
      <c r="P1270" s="103">
        <v>188.460001</v>
      </c>
      <c r="Q1270" s="105">
        <f t="shared" ref="Q1270:Q1333" si="118">M1270-O1270</f>
        <v>-9.99999997475243e-7</v>
      </c>
      <c r="R1270" s="27">
        <f t="shared" ref="R1270:R1333" si="119">P1270/I1270</f>
        <v>0.0582969354359742</v>
      </c>
      <c r="S1270" s="19" t="s">
        <v>188</v>
      </c>
      <c r="T1270" s="19" t="s">
        <v>33</v>
      </c>
      <c r="U1270" s="19" t="s">
        <v>188</v>
      </c>
      <c r="V1270" s="19" t="s">
        <v>253</v>
      </c>
      <c r="W1270" s="19"/>
      <c r="X1270" s="19"/>
      <c r="Y1270" s="19" t="s">
        <v>3355</v>
      </c>
      <c r="Z1270" s="106"/>
    </row>
    <row r="1271" ht="18" customHeight="1" spans="1:26">
      <c r="A1271" s="19">
        <v>1268</v>
      </c>
      <c r="B1271" s="20" t="s">
        <v>28</v>
      </c>
      <c r="C1271" s="20" t="s">
        <v>28</v>
      </c>
      <c r="D1271" s="19" t="s">
        <v>4430</v>
      </c>
      <c r="E1271" s="19" t="s">
        <v>42</v>
      </c>
      <c r="F1271" s="19" t="s">
        <v>28</v>
      </c>
      <c r="G1271" s="19" t="s">
        <v>84</v>
      </c>
      <c r="H1271" s="19" t="s">
        <v>4431</v>
      </c>
      <c r="I1271" s="19" t="s">
        <v>4432</v>
      </c>
      <c r="J1271" s="27">
        <v>229.441717791411</v>
      </c>
      <c r="K1271" s="19" t="s">
        <v>4433</v>
      </c>
      <c r="L1271" s="27">
        <v>0.68654491241148</v>
      </c>
      <c r="M1271" s="19">
        <v>248.57</v>
      </c>
      <c r="N1271" s="27">
        <v>0.661759224748416</v>
      </c>
      <c r="O1271" s="102">
        <v>248.567034</v>
      </c>
      <c r="P1271" s="103">
        <v>248.567034</v>
      </c>
      <c r="Q1271" s="105">
        <f t="shared" si="118"/>
        <v>0.00296599999998648</v>
      </c>
      <c r="R1271" s="27">
        <f t="shared" si="119"/>
        <v>0.661751328470263</v>
      </c>
      <c r="S1271" s="19" t="s">
        <v>192</v>
      </c>
      <c r="T1271" s="19" t="s">
        <v>33</v>
      </c>
      <c r="U1271" s="19" t="s">
        <v>340</v>
      </c>
      <c r="V1271" s="19" t="s">
        <v>42</v>
      </c>
      <c r="W1271" s="19"/>
      <c r="X1271" s="19"/>
      <c r="Y1271" s="19" t="s">
        <v>3355</v>
      </c>
      <c r="Z1271" s="106"/>
    </row>
    <row r="1272" ht="18" customHeight="1" spans="1:26">
      <c r="A1272" s="19">
        <v>1269</v>
      </c>
      <c r="B1272" s="20" t="s">
        <v>28</v>
      </c>
      <c r="C1272" s="20" t="s">
        <v>28</v>
      </c>
      <c r="D1272" s="19" t="s">
        <v>4434</v>
      </c>
      <c r="E1272" s="19" t="s">
        <v>549</v>
      </c>
      <c r="F1272" s="19" t="s">
        <v>28</v>
      </c>
      <c r="G1272" s="19" t="s">
        <v>162</v>
      </c>
      <c r="H1272" s="19" t="s">
        <v>4435</v>
      </c>
      <c r="I1272" s="19" t="s">
        <v>4436</v>
      </c>
      <c r="J1272" s="27">
        <v>0.61313582708708</v>
      </c>
      <c r="K1272" s="19" t="s">
        <v>4437</v>
      </c>
      <c r="L1272" s="27">
        <v>0.793223332045693</v>
      </c>
      <c r="M1272" s="19">
        <v>717.84</v>
      </c>
      <c r="N1272" s="27">
        <v>0.79227415705535</v>
      </c>
      <c r="O1272" s="102">
        <v>717.844886</v>
      </c>
      <c r="P1272" s="103">
        <v>717.844886</v>
      </c>
      <c r="Q1272" s="105">
        <f t="shared" si="118"/>
        <v>-0.00488599999994221</v>
      </c>
      <c r="R1272" s="27">
        <f t="shared" si="119"/>
        <v>0.792279549693725</v>
      </c>
      <c r="S1272" s="19" t="s">
        <v>548</v>
      </c>
      <c r="T1272" s="19" t="s">
        <v>33</v>
      </c>
      <c r="U1272" s="19" t="s">
        <v>548</v>
      </c>
      <c r="V1272" s="19" t="s">
        <v>549</v>
      </c>
      <c r="W1272" s="19"/>
      <c r="X1272" s="19"/>
      <c r="Y1272" s="19" t="s">
        <v>3355</v>
      </c>
      <c r="Z1272" s="106"/>
    </row>
    <row r="1273" ht="18" customHeight="1" spans="1:26">
      <c r="A1273" s="19">
        <v>1270</v>
      </c>
      <c r="B1273" s="20" t="s">
        <v>28</v>
      </c>
      <c r="C1273" s="20" t="s">
        <v>28</v>
      </c>
      <c r="D1273" s="19" t="s">
        <v>4438</v>
      </c>
      <c r="E1273" s="19" t="s">
        <v>4439</v>
      </c>
      <c r="F1273" s="19" t="s">
        <v>28</v>
      </c>
      <c r="G1273" s="19" t="s">
        <v>50</v>
      </c>
      <c r="H1273" s="19" t="s">
        <v>4440</v>
      </c>
      <c r="I1273" s="19" t="s">
        <v>4441</v>
      </c>
      <c r="J1273" s="27">
        <v>1.21753401847985</v>
      </c>
      <c r="K1273" s="19" t="s">
        <v>4442</v>
      </c>
      <c r="L1273" s="27">
        <v>0.0821564964779522</v>
      </c>
      <c r="M1273" s="19">
        <v>266.97</v>
      </c>
      <c r="N1273" s="27">
        <v>0.0821564964779522</v>
      </c>
      <c r="O1273" s="102">
        <v>266.965949</v>
      </c>
      <c r="P1273" s="103">
        <v>266.965949</v>
      </c>
      <c r="Q1273" s="105">
        <f t="shared" si="118"/>
        <v>0.00405100000000402</v>
      </c>
      <c r="R1273" s="27">
        <f t="shared" si="119"/>
        <v>0.0821552498361302</v>
      </c>
      <c r="S1273" s="19" t="s">
        <v>4443</v>
      </c>
      <c r="T1273" s="19" t="s">
        <v>33</v>
      </c>
      <c r="U1273" s="19" t="s">
        <v>4443</v>
      </c>
      <c r="V1273" s="19" t="s">
        <v>4439</v>
      </c>
      <c r="W1273" s="19"/>
      <c r="X1273" s="19"/>
      <c r="Y1273" s="19" t="s">
        <v>3355</v>
      </c>
      <c r="Z1273" s="106"/>
    </row>
    <row r="1274" ht="18" customHeight="1" spans="1:26">
      <c r="A1274" s="19">
        <v>1271</v>
      </c>
      <c r="B1274" s="20" t="s">
        <v>28</v>
      </c>
      <c r="C1274" s="20" t="s">
        <v>28</v>
      </c>
      <c r="D1274" s="19" t="s">
        <v>4444</v>
      </c>
      <c r="E1274" s="19" t="s">
        <v>81</v>
      </c>
      <c r="F1274" s="19" t="s">
        <v>28</v>
      </c>
      <c r="G1274" s="19" t="s">
        <v>57</v>
      </c>
      <c r="H1274" s="19" t="s">
        <v>4445</v>
      </c>
      <c r="I1274" s="19" t="s">
        <v>4446</v>
      </c>
      <c r="J1274" s="27">
        <v>0.608482882856968</v>
      </c>
      <c r="K1274" s="19" t="s">
        <v>4447</v>
      </c>
      <c r="L1274" s="27">
        <v>0.0608284526311083</v>
      </c>
      <c r="M1274" s="19">
        <v>272.11</v>
      </c>
      <c r="N1274" s="27">
        <v>0.0608284526311083</v>
      </c>
      <c r="O1274" s="102">
        <v>272.112847</v>
      </c>
      <c r="P1274" s="103">
        <v>272.112847</v>
      </c>
      <c r="Q1274" s="105">
        <f t="shared" si="118"/>
        <v>-0.00284699999997429</v>
      </c>
      <c r="R1274" s="27">
        <f t="shared" si="119"/>
        <v>0.0608290890597756</v>
      </c>
      <c r="S1274" s="19" t="s">
        <v>163</v>
      </c>
      <c r="T1274" s="19" t="s">
        <v>33</v>
      </c>
      <c r="U1274" s="19" t="s">
        <v>80</v>
      </c>
      <c r="V1274" s="19" t="s">
        <v>81</v>
      </c>
      <c r="W1274" s="19"/>
      <c r="X1274" s="19"/>
      <c r="Y1274" s="19" t="s">
        <v>3355</v>
      </c>
      <c r="Z1274" s="106"/>
    </row>
    <row r="1275" ht="18" customHeight="1" spans="1:26">
      <c r="A1275" s="19">
        <v>1272</v>
      </c>
      <c r="B1275" s="20" t="s">
        <v>28</v>
      </c>
      <c r="C1275" s="20" t="s">
        <v>28</v>
      </c>
      <c r="D1275" s="19" t="s">
        <v>4448</v>
      </c>
      <c r="E1275" s="19" t="s">
        <v>372</v>
      </c>
      <c r="F1275" s="19" t="s">
        <v>28</v>
      </c>
      <c r="G1275" s="19" t="s">
        <v>744</v>
      </c>
      <c r="H1275" s="19" t="s">
        <v>4449</v>
      </c>
      <c r="I1275" s="19" t="s">
        <v>4450</v>
      </c>
      <c r="J1275" s="27">
        <v>0.620431009654516</v>
      </c>
      <c r="K1275" s="19" t="s">
        <v>4451</v>
      </c>
      <c r="L1275" s="27">
        <v>0.0925150302149823</v>
      </c>
      <c r="M1275" s="19">
        <v>221.11</v>
      </c>
      <c r="N1275" s="27">
        <v>0.0854326692734495</v>
      </c>
      <c r="O1275" s="102">
        <v>221.110834</v>
      </c>
      <c r="P1275" s="103">
        <v>221.110834</v>
      </c>
      <c r="Q1275" s="105">
        <f t="shared" si="118"/>
        <v>-0.000833999999997559</v>
      </c>
      <c r="R1275" s="27">
        <f t="shared" si="119"/>
        <v>0.0854329915150766</v>
      </c>
      <c r="S1275" s="22" t="s">
        <v>4452</v>
      </c>
      <c r="T1275" s="19" t="s">
        <v>33</v>
      </c>
      <c r="U1275" s="19" t="s">
        <v>371</v>
      </c>
      <c r="V1275" s="19" t="s">
        <v>372</v>
      </c>
      <c r="W1275" s="19"/>
      <c r="X1275" s="19"/>
      <c r="Y1275" s="19" t="s">
        <v>3355</v>
      </c>
      <c r="Z1275" s="106"/>
    </row>
    <row r="1276" ht="18" customHeight="1" spans="1:26">
      <c r="A1276" s="19">
        <v>1273</v>
      </c>
      <c r="B1276" s="20" t="s">
        <v>28</v>
      </c>
      <c r="C1276" s="20" t="s">
        <v>28</v>
      </c>
      <c r="D1276" s="19" t="s">
        <v>4453</v>
      </c>
      <c r="E1276" s="19" t="s">
        <v>609</v>
      </c>
      <c r="F1276" s="19" t="s">
        <v>28</v>
      </c>
      <c r="G1276" s="19" t="s">
        <v>4454</v>
      </c>
      <c r="H1276" s="19" t="s">
        <v>4455</v>
      </c>
      <c r="I1276" s="19" t="s">
        <v>4456</v>
      </c>
      <c r="J1276" s="27">
        <v>0.240126659115514</v>
      </c>
      <c r="K1276" s="19" t="s">
        <v>4457</v>
      </c>
      <c r="L1276" s="27">
        <v>0.0897608630929854</v>
      </c>
      <c r="M1276" s="19">
        <v>711.52</v>
      </c>
      <c r="N1276" s="27">
        <v>0.0897608630929854</v>
      </c>
      <c r="O1276" s="102">
        <v>711.521464</v>
      </c>
      <c r="P1276" s="103">
        <v>711.521464</v>
      </c>
      <c r="Q1276" s="105">
        <f t="shared" si="118"/>
        <v>-0.00146400000005542</v>
      </c>
      <c r="R1276" s="27">
        <f t="shared" si="119"/>
        <v>0.0897610477819661</v>
      </c>
      <c r="S1276" s="19" t="s">
        <v>608</v>
      </c>
      <c r="T1276" s="19" t="s">
        <v>33</v>
      </c>
      <c r="U1276" s="19" t="s">
        <v>608</v>
      </c>
      <c r="V1276" s="19" t="s">
        <v>609</v>
      </c>
      <c r="W1276" s="19"/>
      <c r="X1276" s="19"/>
      <c r="Y1276" s="19" t="s">
        <v>3355</v>
      </c>
      <c r="Z1276" s="106"/>
    </row>
    <row r="1277" ht="18" customHeight="1" spans="1:26">
      <c r="A1277" s="19">
        <v>1274</v>
      </c>
      <c r="B1277" s="20" t="s">
        <v>28</v>
      </c>
      <c r="C1277" s="20" t="s">
        <v>28</v>
      </c>
      <c r="D1277" s="19" t="s">
        <v>4458</v>
      </c>
      <c r="E1277" s="19" t="s">
        <v>65</v>
      </c>
      <c r="F1277" s="19" t="s">
        <v>28</v>
      </c>
      <c r="G1277" s="19" t="s">
        <v>195</v>
      </c>
      <c r="H1277" s="19" t="s">
        <v>4459</v>
      </c>
      <c r="I1277" s="19" t="s">
        <v>4460</v>
      </c>
      <c r="J1277" s="27">
        <v>2.17830170410534</v>
      </c>
      <c r="K1277" s="19" t="s">
        <v>4461</v>
      </c>
      <c r="L1277" s="27">
        <v>0.716165785745838</v>
      </c>
      <c r="M1277" s="19">
        <v>437.83</v>
      </c>
      <c r="N1277" s="27">
        <v>0.666905302280239</v>
      </c>
      <c r="O1277" s="102">
        <v>437.830113</v>
      </c>
      <c r="P1277" s="103">
        <v>437.830113</v>
      </c>
      <c r="Q1277" s="105">
        <f t="shared" si="118"/>
        <v>-0.00011299999999892</v>
      </c>
      <c r="R1277" s="27">
        <f t="shared" si="119"/>
        <v>0.666905474402522</v>
      </c>
      <c r="S1277" s="19" t="s">
        <v>64</v>
      </c>
      <c r="T1277" s="19" t="s">
        <v>33</v>
      </c>
      <c r="U1277" s="19" t="s">
        <v>64</v>
      </c>
      <c r="V1277" s="19" t="s">
        <v>65</v>
      </c>
      <c r="W1277" s="19"/>
      <c r="X1277" s="19"/>
      <c r="Y1277" s="19" t="s">
        <v>3355</v>
      </c>
      <c r="Z1277" s="106"/>
    </row>
    <row r="1278" ht="18" customHeight="1" spans="1:26">
      <c r="A1278" s="19">
        <v>1275</v>
      </c>
      <c r="B1278" s="20" t="s">
        <v>28</v>
      </c>
      <c r="C1278" s="20" t="s">
        <v>28</v>
      </c>
      <c r="D1278" s="19" t="s">
        <v>4462</v>
      </c>
      <c r="E1278" s="19" t="s">
        <v>132</v>
      </c>
      <c r="F1278" s="19" t="s">
        <v>28</v>
      </c>
      <c r="G1278" s="19" t="s">
        <v>760</v>
      </c>
      <c r="H1278" s="19" t="s">
        <v>4463</v>
      </c>
      <c r="I1278" s="19" t="s">
        <v>4464</v>
      </c>
      <c r="J1278" s="27">
        <v>0.216971684955075</v>
      </c>
      <c r="K1278" s="19" t="s">
        <v>4465</v>
      </c>
      <c r="L1278" s="27">
        <v>0.124095138708469</v>
      </c>
      <c r="M1278" s="19">
        <v>1260.59</v>
      </c>
      <c r="N1278" s="27">
        <v>0.109533942671047</v>
      </c>
      <c r="O1278" s="102">
        <v>1260.593634</v>
      </c>
      <c r="P1278" s="103">
        <v>1260.593634</v>
      </c>
      <c r="Q1278" s="105">
        <f t="shared" si="118"/>
        <v>-0.00363400000014735</v>
      </c>
      <c r="R1278" s="27">
        <f t="shared" si="119"/>
        <v>0.10953425843299</v>
      </c>
      <c r="S1278" s="19" t="s">
        <v>1069</v>
      </c>
      <c r="T1278" s="19" t="s">
        <v>33</v>
      </c>
      <c r="U1278" s="19" t="s">
        <v>1193</v>
      </c>
      <c r="V1278" s="19" t="s">
        <v>132</v>
      </c>
      <c r="W1278" s="19"/>
      <c r="X1278" s="19"/>
      <c r="Y1278" s="19" t="s">
        <v>3355</v>
      </c>
      <c r="Z1278" s="106"/>
    </row>
    <row r="1279" ht="18" customHeight="1" spans="1:26">
      <c r="A1279" s="19">
        <v>1276</v>
      </c>
      <c r="B1279" s="20" t="s">
        <v>28</v>
      </c>
      <c r="C1279" s="20" t="s">
        <v>28</v>
      </c>
      <c r="D1279" s="19" t="s">
        <v>4466</v>
      </c>
      <c r="E1279" s="19" t="s">
        <v>893</v>
      </c>
      <c r="F1279" s="19" t="s">
        <v>28</v>
      </c>
      <c r="G1279" s="19" t="s">
        <v>50</v>
      </c>
      <c r="H1279" s="19" t="s">
        <v>4467</v>
      </c>
      <c r="I1279" s="19" t="s">
        <v>4468</v>
      </c>
      <c r="J1279" s="27">
        <v>0.250458683868525</v>
      </c>
      <c r="K1279" s="19" t="s">
        <v>4469</v>
      </c>
      <c r="L1279" s="27">
        <v>0.264321153072164</v>
      </c>
      <c r="M1279" s="19">
        <v>3551.21</v>
      </c>
      <c r="N1279" s="27">
        <v>0.258457975588046</v>
      </c>
      <c r="O1279" s="102">
        <v>3551.208747</v>
      </c>
      <c r="P1279" s="103">
        <v>3551.208747</v>
      </c>
      <c r="Q1279" s="105">
        <f t="shared" si="118"/>
        <v>0.00125299999990602</v>
      </c>
      <c r="R1279" s="27">
        <f t="shared" si="119"/>
        <v>0.258457884394385</v>
      </c>
      <c r="S1279" s="22" t="s">
        <v>4470</v>
      </c>
      <c r="T1279" s="19" t="s">
        <v>33</v>
      </c>
      <c r="U1279" s="19" t="s">
        <v>892</v>
      </c>
      <c r="V1279" s="112" t="s">
        <v>893</v>
      </c>
      <c r="W1279" s="19"/>
      <c r="X1279" s="19"/>
      <c r="Y1279" s="19" t="s">
        <v>3355</v>
      </c>
      <c r="Z1279" s="106"/>
    </row>
    <row r="1280" ht="18" customHeight="1" spans="1:26">
      <c r="A1280" s="19">
        <v>1277</v>
      </c>
      <c r="B1280" s="20" t="s">
        <v>28</v>
      </c>
      <c r="C1280" s="20" t="s">
        <v>28</v>
      </c>
      <c r="D1280" s="19" t="s">
        <v>4471</v>
      </c>
      <c r="E1280" s="19" t="s">
        <v>136</v>
      </c>
      <c r="F1280" s="19" t="s">
        <v>28</v>
      </c>
      <c r="G1280" s="19" t="s">
        <v>87</v>
      </c>
      <c r="H1280" s="19" t="s">
        <v>4472</v>
      </c>
      <c r="I1280" s="19" t="s">
        <v>4473</v>
      </c>
      <c r="J1280" s="27">
        <v>0.265166139697158</v>
      </c>
      <c r="K1280" s="19" t="s">
        <v>4474</v>
      </c>
      <c r="L1280" s="27">
        <v>0.0735545715610957</v>
      </c>
      <c r="M1280" s="19">
        <v>290.28</v>
      </c>
      <c r="N1280" s="27">
        <v>0.0735748484932972</v>
      </c>
      <c r="O1280" s="102">
        <v>290.280653</v>
      </c>
      <c r="P1280" s="103">
        <v>290.280653</v>
      </c>
      <c r="Q1280" s="105">
        <f t="shared" si="118"/>
        <v>-0.000652999999999793</v>
      </c>
      <c r="R1280" s="27">
        <f t="shared" si="119"/>
        <v>0.0735750140037563</v>
      </c>
      <c r="S1280" s="19" t="s">
        <v>163</v>
      </c>
      <c r="T1280" s="19" t="s">
        <v>33</v>
      </c>
      <c r="U1280" s="19" t="s">
        <v>171</v>
      </c>
      <c r="V1280" s="19" t="s">
        <v>136</v>
      </c>
      <c r="W1280" s="19"/>
      <c r="X1280" s="19"/>
      <c r="Y1280" s="19" t="s">
        <v>3355</v>
      </c>
      <c r="Z1280" s="106"/>
    </row>
    <row r="1281" ht="18" customHeight="1" spans="1:26">
      <c r="A1281" s="19">
        <v>1278</v>
      </c>
      <c r="B1281" s="20" t="s">
        <v>28</v>
      </c>
      <c r="C1281" s="20" t="s">
        <v>28</v>
      </c>
      <c r="D1281" s="19" t="s">
        <v>4475</v>
      </c>
      <c r="E1281" s="19" t="s">
        <v>180</v>
      </c>
      <c r="F1281" s="19" t="s">
        <v>28</v>
      </c>
      <c r="G1281" s="19" t="s">
        <v>760</v>
      </c>
      <c r="H1281" s="19" t="s">
        <v>4476</v>
      </c>
      <c r="I1281" s="19" t="s">
        <v>4477</v>
      </c>
      <c r="J1281" s="27">
        <v>0.774253569883167</v>
      </c>
      <c r="K1281" s="19" t="s">
        <v>4478</v>
      </c>
      <c r="L1281" s="27">
        <v>0.623881179425896</v>
      </c>
      <c r="M1281" s="19">
        <v>1023.24</v>
      </c>
      <c r="N1281" s="27">
        <v>0.623881179425896</v>
      </c>
      <c r="O1281" s="102">
        <v>1023.245158</v>
      </c>
      <c r="P1281" s="103">
        <v>1023.245158</v>
      </c>
      <c r="Q1281" s="105">
        <f t="shared" si="118"/>
        <v>-0.0051579999999376</v>
      </c>
      <c r="R1281" s="27">
        <f t="shared" si="119"/>
        <v>0.623884324317733</v>
      </c>
      <c r="S1281" s="19" t="s">
        <v>179</v>
      </c>
      <c r="T1281" s="19" t="s">
        <v>33</v>
      </c>
      <c r="U1281" s="19" t="s">
        <v>179</v>
      </c>
      <c r="V1281" s="19" t="s">
        <v>180</v>
      </c>
      <c r="W1281" s="19"/>
      <c r="X1281" s="19"/>
      <c r="Y1281" s="19" t="s">
        <v>3355</v>
      </c>
      <c r="Z1281" s="106"/>
    </row>
    <row r="1282" ht="18" customHeight="1" spans="1:26">
      <c r="A1282" s="19">
        <v>1279</v>
      </c>
      <c r="B1282" s="20" t="s">
        <v>28</v>
      </c>
      <c r="C1282" s="20" t="s">
        <v>28</v>
      </c>
      <c r="D1282" s="19" t="s">
        <v>4479</v>
      </c>
      <c r="E1282" s="19" t="s">
        <v>253</v>
      </c>
      <c r="F1282" s="19" t="s">
        <v>28</v>
      </c>
      <c r="G1282" s="19" t="s">
        <v>450</v>
      </c>
      <c r="H1282" s="19" t="s">
        <v>4480</v>
      </c>
      <c r="I1282" s="19" t="s">
        <v>4481</v>
      </c>
      <c r="J1282" s="27">
        <v>0.522651005175542</v>
      </c>
      <c r="K1282" s="19" t="s">
        <v>4482</v>
      </c>
      <c r="L1282" s="27">
        <v>0.093409097194084</v>
      </c>
      <c r="M1282" s="19">
        <v>776.89</v>
      </c>
      <c r="N1282" s="27">
        <v>0.093409097194084</v>
      </c>
      <c r="O1282" s="102">
        <v>776.892254</v>
      </c>
      <c r="P1282" s="103">
        <v>776.892254</v>
      </c>
      <c r="Q1282" s="105">
        <f t="shared" si="118"/>
        <v>-0.00225399999999354</v>
      </c>
      <c r="R1282" s="27">
        <f t="shared" si="119"/>
        <v>0.0934093682029849</v>
      </c>
      <c r="S1282" s="19" t="s">
        <v>80</v>
      </c>
      <c r="T1282" s="19" t="s">
        <v>33</v>
      </c>
      <c r="U1282" s="19" t="s">
        <v>188</v>
      </c>
      <c r="V1282" s="19" t="s">
        <v>253</v>
      </c>
      <c r="W1282" s="19"/>
      <c r="X1282" s="19"/>
      <c r="Y1282" s="19" t="s">
        <v>3355</v>
      </c>
      <c r="Z1282" s="106"/>
    </row>
    <row r="1283" ht="18" customHeight="1" spans="1:26">
      <c r="A1283" s="19">
        <v>1280</v>
      </c>
      <c r="B1283" s="20" t="s">
        <v>28</v>
      </c>
      <c r="C1283" s="20" t="s">
        <v>28</v>
      </c>
      <c r="D1283" s="19" t="s">
        <v>4483</v>
      </c>
      <c r="E1283" s="19" t="s">
        <v>81</v>
      </c>
      <c r="F1283" s="19" t="s">
        <v>28</v>
      </c>
      <c r="G1283" s="19" t="s">
        <v>84</v>
      </c>
      <c r="H1283" s="19" t="s">
        <v>4484</v>
      </c>
      <c r="I1283" s="19" t="s">
        <v>4485</v>
      </c>
      <c r="J1283" s="27">
        <v>0.381486188613301</v>
      </c>
      <c r="K1283" s="19" t="s">
        <v>4486</v>
      </c>
      <c r="L1283" s="27">
        <v>0.182955403025838</v>
      </c>
      <c r="M1283" s="19">
        <v>509.11</v>
      </c>
      <c r="N1283" s="27">
        <v>0.182955403025838</v>
      </c>
      <c r="O1283" s="102">
        <v>509.107811</v>
      </c>
      <c r="P1283" s="103">
        <v>509.107811</v>
      </c>
      <c r="Q1283" s="105">
        <f t="shared" si="118"/>
        <v>0.00218899999998712</v>
      </c>
      <c r="R1283" s="27">
        <f t="shared" si="119"/>
        <v>0.182954616379775</v>
      </c>
      <c r="S1283" s="19" t="s">
        <v>80</v>
      </c>
      <c r="T1283" s="19" t="s">
        <v>33</v>
      </c>
      <c r="U1283" s="19" t="s">
        <v>80</v>
      </c>
      <c r="V1283" s="19" t="s">
        <v>81</v>
      </c>
      <c r="W1283" s="19"/>
      <c r="X1283" s="19"/>
      <c r="Y1283" s="19" t="s">
        <v>3355</v>
      </c>
      <c r="Z1283" s="106"/>
    </row>
    <row r="1284" ht="18" customHeight="1" spans="1:26">
      <c r="A1284" s="19">
        <v>1281</v>
      </c>
      <c r="B1284" s="20" t="s">
        <v>28</v>
      </c>
      <c r="C1284" s="20" t="s">
        <v>28</v>
      </c>
      <c r="D1284" s="19" t="s">
        <v>4487</v>
      </c>
      <c r="E1284" s="19" t="s">
        <v>143</v>
      </c>
      <c r="F1284" s="19" t="s">
        <v>28</v>
      </c>
      <c r="G1284" s="19" t="s">
        <v>50</v>
      </c>
      <c r="H1284" s="19" t="s">
        <v>4488</v>
      </c>
      <c r="I1284" s="19" t="s">
        <v>4489</v>
      </c>
      <c r="J1284" s="27">
        <v>0.899756497359037</v>
      </c>
      <c r="K1284" s="19" t="s">
        <v>4490</v>
      </c>
      <c r="L1284" s="27">
        <v>0.165076897099007</v>
      </c>
      <c r="M1284" s="19">
        <v>2091.22</v>
      </c>
      <c r="N1284" s="27">
        <v>0.165076897099007</v>
      </c>
      <c r="O1284" s="102">
        <v>2091.224255</v>
      </c>
      <c r="P1284" s="103">
        <v>2091.224255</v>
      </c>
      <c r="Q1284" s="105">
        <f t="shared" si="118"/>
        <v>-0.00425500000028478</v>
      </c>
      <c r="R1284" s="27">
        <f t="shared" si="119"/>
        <v>0.165077232980549</v>
      </c>
      <c r="S1284" s="22" t="s">
        <v>4491</v>
      </c>
      <c r="T1284" s="19" t="s">
        <v>33</v>
      </c>
      <c r="U1284" s="19" t="s">
        <v>3975</v>
      </c>
      <c r="V1284" s="19" t="s">
        <v>143</v>
      </c>
      <c r="W1284" s="19"/>
      <c r="X1284" s="19"/>
      <c r="Y1284" s="19" t="s">
        <v>3355</v>
      </c>
      <c r="Z1284" s="106"/>
    </row>
    <row r="1285" ht="18" customHeight="1" spans="1:26">
      <c r="A1285" s="19">
        <v>1282</v>
      </c>
      <c r="B1285" s="20" t="s">
        <v>28</v>
      </c>
      <c r="C1285" s="20" t="s">
        <v>28</v>
      </c>
      <c r="D1285" s="19" t="s">
        <v>4492</v>
      </c>
      <c r="E1285" s="19" t="s">
        <v>4493</v>
      </c>
      <c r="F1285" s="19" t="s">
        <v>28</v>
      </c>
      <c r="G1285" s="19" t="s">
        <v>50</v>
      </c>
      <c r="H1285" s="19" t="s">
        <v>4494</v>
      </c>
      <c r="I1285" s="19" t="s">
        <v>4495</v>
      </c>
      <c r="J1285" s="27">
        <v>0.318359108913389</v>
      </c>
      <c r="K1285" s="19" t="s">
        <v>4496</v>
      </c>
      <c r="L1285" s="27">
        <v>0.171410637670842</v>
      </c>
      <c r="M1285" s="19">
        <v>1295.45</v>
      </c>
      <c r="N1285" s="27">
        <v>0.165270330438599</v>
      </c>
      <c r="O1285" s="102">
        <v>1295.446931</v>
      </c>
      <c r="P1285" s="103">
        <v>1295.446931</v>
      </c>
      <c r="Q1285" s="105">
        <f t="shared" si="118"/>
        <v>0.00306900000009591</v>
      </c>
      <c r="R1285" s="27">
        <f t="shared" si="119"/>
        <v>0.165269938903114</v>
      </c>
      <c r="S1285" s="19" t="s">
        <v>4497</v>
      </c>
      <c r="T1285" s="19" t="s">
        <v>33</v>
      </c>
      <c r="U1285" s="19" t="s">
        <v>4497</v>
      </c>
      <c r="V1285" s="19" t="s">
        <v>4493</v>
      </c>
      <c r="W1285" s="19"/>
      <c r="X1285" s="19"/>
      <c r="Y1285" s="19" t="s">
        <v>3355</v>
      </c>
      <c r="Z1285" s="106"/>
    </row>
    <row r="1286" ht="18" customHeight="1" spans="1:26">
      <c r="A1286" s="19">
        <v>1283</v>
      </c>
      <c r="B1286" s="20" t="s">
        <v>28</v>
      </c>
      <c r="C1286" s="20" t="s">
        <v>28</v>
      </c>
      <c r="D1286" s="19" t="s">
        <v>4498</v>
      </c>
      <c r="E1286" s="19" t="s">
        <v>602</v>
      </c>
      <c r="F1286" s="19" t="s">
        <v>28</v>
      </c>
      <c r="G1286" s="19" t="s">
        <v>4499</v>
      </c>
      <c r="H1286" s="19" t="s">
        <v>4500</v>
      </c>
      <c r="I1286" s="19" t="s">
        <v>4501</v>
      </c>
      <c r="J1286" s="27">
        <v>0.619119368248288</v>
      </c>
      <c r="K1286" s="19" t="s">
        <v>4502</v>
      </c>
      <c r="L1286" s="27">
        <v>0.158764976652209</v>
      </c>
      <c r="M1286" s="19">
        <v>181.52</v>
      </c>
      <c r="N1286" s="27">
        <v>0.150821742526214</v>
      </c>
      <c r="O1286" s="102">
        <v>181.517999</v>
      </c>
      <c r="P1286" s="103">
        <v>181.517999</v>
      </c>
      <c r="Q1286" s="105">
        <f t="shared" si="118"/>
        <v>0.00200100000000702</v>
      </c>
      <c r="R1286" s="27">
        <f t="shared" si="119"/>
        <v>0.150820079930871</v>
      </c>
      <c r="S1286" s="19" t="s">
        <v>601</v>
      </c>
      <c r="T1286" s="19" t="s">
        <v>33</v>
      </c>
      <c r="U1286" s="19" t="s">
        <v>601</v>
      </c>
      <c r="V1286" s="19" t="s">
        <v>602</v>
      </c>
      <c r="W1286" s="19"/>
      <c r="X1286" s="19"/>
      <c r="Y1286" s="19" t="s">
        <v>3355</v>
      </c>
      <c r="Z1286" s="106"/>
    </row>
    <row r="1287" ht="18" customHeight="1" spans="1:26">
      <c r="A1287" s="19">
        <v>1284</v>
      </c>
      <c r="B1287" s="20" t="s">
        <v>28</v>
      </c>
      <c r="C1287" s="20" t="s">
        <v>28</v>
      </c>
      <c r="D1287" s="19" t="s">
        <v>4503</v>
      </c>
      <c r="E1287" s="19" t="s">
        <v>579</v>
      </c>
      <c r="F1287" s="19" t="s">
        <v>28</v>
      </c>
      <c r="G1287" s="19" t="s">
        <v>87</v>
      </c>
      <c r="H1287" s="19" t="s">
        <v>4504</v>
      </c>
      <c r="I1287" s="19" t="s">
        <v>4505</v>
      </c>
      <c r="J1287" s="27">
        <v>0.412025458953509</v>
      </c>
      <c r="K1287" s="19" t="s">
        <v>4506</v>
      </c>
      <c r="L1287" s="27">
        <v>0.124255368648168</v>
      </c>
      <c r="M1287" s="19">
        <v>539.65</v>
      </c>
      <c r="N1287" s="27">
        <v>0.124255368648168</v>
      </c>
      <c r="O1287" s="102">
        <v>539.65227</v>
      </c>
      <c r="P1287" s="103">
        <v>539.65227</v>
      </c>
      <c r="Q1287" s="105">
        <f t="shared" si="118"/>
        <v>-0.00227000000006683</v>
      </c>
      <c r="R1287" s="27">
        <f t="shared" si="119"/>
        <v>0.12425589131969</v>
      </c>
      <c r="S1287" s="19" t="s">
        <v>578</v>
      </c>
      <c r="T1287" s="19" t="s">
        <v>33</v>
      </c>
      <c r="U1287" s="19" t="s">
        <v>578</v>
      </c>
      <c r="V1287" s="19" t="s">
        <v>579</v>
      </c>
      <c r="W1287" s="19"/>
      <c r="X1287" s="19"/>
      <c r="Y1287" s="19" t="s">
        <v>3355</v>
      </c>
      <c r="Z1287" s="106"/>
    </row>
    <row r="1288" ht="18" customHeight="1" spans="1:26">
      <c r="A1288" s="19">
        <v>1285</v>
      </c>
      <c r="B1288" s="20" t="s">
        <v>28</v>
      </c>
      <c r="C1288" s="20" t="s">
        <v>28</v>
      </c>
      <c r="D1288" s="19" t="s">
        <v>4507</v>
      </c>
      <c r="E1288" s="19" t="s">
        <v>81</v>
      </c>
      <c r="F1288" s="19" t="s">
        <v>28</v>
      </c>
      <c r="G1288" s="19" t="s">
        <v>2155</v>
      </c>
      <c r="H1288" s="19" t="s">
        <v>4508</v>
      </c>
      <c r="I1288" s="19" t="s">
        <v>4509</v>
      </c>
      <c r="J1288" s="27">
        <v>0.471816309976914</v>
      </c>
      <c r="K1288" s="19" t="s">
        <v>4510</v>
      </c>
      <c r="L1288" s="27">
        <v>0.130061724208099</v>
      </c>
      <c r="M1288" s="19">
        <v>153.4</v>
      </c>
      <c r="N1288" s="27">
        <v>0.130061724208099</v>
      </c>
      <c r="O1288" s="102">
        <v>153.402451</v>
      </c>
      <c r="P1288" s="103">
        <v>153.402451</v>
      </c>
      <c r="Q1288" s="105">
        <f t="shared" si="118"/>
        <v>-0.00245100000000775</v>
      </c>
      <c r="R1288" s="27">
        <f t="shared" si="119"/>
        <v>0.130063802312962</v>
      </c>
      <c r="S1288" s="19" t="s">
        <v>80</v>
      </c>
      <c r="T1288" s="19" t="s">
        <v>33</v>
      </c>
      <c r="U1288" s="19" t="s">
        <v>80</v>
      </c>
      <c r="V1288" s="19" t="s">
        <v>81</v>
      </c>
      <c r="W1288" s="19"/>
      <c r="X1288" s="19"/>
      <c r="Y1288" s="19" t="s">
        <v>3355</v>
      </c>
      <c r="Z1288" s="106"/>
    </row>
    <row r="1289" ht="18" customHeight="1" spans="1:26">
      <c r="A1289" s="19">
        <v>1286</v>
      </c>
      <c r="B1289" s="20" t="s">
        <v>28</v>
      </c>
      <c r="C1289" s="20" t="s">
        <v>28</v>
      </c>
      <c r="D1289" s="19" t="s">
        <v>4511</v>
      </c>
      <c r="E1289" s="19" t="s">
        <v>212</v>
      </c>
      <c r="F1289" s="19" t="s">
        <v>28</v>
      </c>
      <c r="G1289" s="19" t="s">
        <v>50</v>
      </c>
      <c r="H1289" s="19" t="s">
        <v>4512</v>
      </c>
      <c r="I1289" s="19" t="s">
        <v>4513</v>
      </c>
      <c r="J1289" s="27">
        <v>0.593838828515429</v>
      </c>
      <c r="K1289" s="19" t="s">
        <v>4514</v>
      </c>
      <c r="L1289" s="27">
        <v>0.117713336509613</v>
      </c>
      <c r="M1289" s="19">
        <v>182.83</v>
      </c>
      <c r="N1289" s="27">
        <v>0.117713336509613</v>
      </c>
      <c r="O1289" s="102">
        <v>182.827403</v>
      </c>
      <c r="P1289" s="103">
        <v>182.827403</v>
      </c>
      <c r="Q1289" s="105">
        <f t="shared" si="118"/>
        <v>0.00259700000000862</v>
      </c>
      <c r="R1289" s="27">
        <f t="shared" si="119"/>
        <v>0.117711664456148</v>
      </c>
      <c r="S1289" s="19" t="s">
        <v>991</v>
      </c>
      <c r="T1289" s="19" t="s">
        <v>33</v>
      </c>
      <c r="U1289" s="19" t="s">
        <v>211</v>
      </c>
      <c r="V1289" s="19" t="s">
        <v>212</v>
      </c>
      <c r="W1289" s="19"/>
      <c r="X1289" s="19"/>
      <c r="Y1289" s="19" t="s">
        <v>3355</v>
      </c>
      <c r="Z1289" s="106"/>
    </row>
    <row r="1290" ht="18" customHeight="1" spans="1:26">
      <c r="A1290" s="19">
        <v>1287</v>
      </c>
      <c r="B1290" s="20" t="s">
        <v>28</v>
      </c>
      <c r="C1290" s="20" t="s">
        <v>28</v>
      </c>
      <c r="D1290" s="19" t="s">
        <v>4515</v>
      </c>
      <c r="E1290" s="19" t="s">
        <v>331</v>
      </c>
      <c r="F1290" s="19" t="s">
        <v>28</v>
      </c>
      <c r="G1290" s="19" t="s">
        <v>760</v>
      </c>
      <c r="H1290" s="19" t="s">
        <v>4516</v>
      </c>
      <c r="I1290" s="19" t="s">
        <v>4517</v>
      </c>
      <c r="J1290" s="27">
        <v>2.92087912087912</v>
      </c>
      <c r="K1290" s="19" t="s">
        <v>4518</v>
      </c>
      <c r="L1290" s="27">
        <v>0.772209429160102</v>
      </c>
      <c r="M1290" s="19">
        <v>509.72</v>
      </c>
      <c r="N1290" s="27">
        <v>0.772209429160102</v>
      </c>
      <c r="O1290" s="102">
        <v>509.722772</v>
      </c>
      <c r="P1290" s="103">
        <v>509.722772</v>
      </c>
      <c r="Q1290" s="105">
        <f t="shared" si="118"/>
        <v>-0.00277199999999311</v>
      </c>
      <c r="R1290" s="27">
        <f t="shared" si="119"/>
        <v>0.772213628651073</v>
      </c>
      <c r="S1290" s="22" t="s">
        <v>4519</v>
      </c>
      <c r="T1290" s="19" t="s">
        <v>33</v>
      </c>
      <c r="U1290" s="19" t="s">
        <v>330</v>
      </c>
      <c r="V1290" s="19" t="s">
        <v>331</v>
      </c>
      <c r="W1290" s="19"/>
      <c r="X1290" s="19"/>
      <c r="Y1290" s="19" t="s">
        <v>3355</v>
      </c>
      <c r="Z1290" s="106"/>
    </row>
    <row r="1291" ht="18" customHeight="1" spans="1:26">
      <c r="A1291" s="19">
        <v>1288</v>
      </c>
      <c r="B1291" s="20" t="s">
        <v>28</v>
      </c>
      <c r="C1291" s="20" t="s">
        <v>28</v>
      </c>
      <c r="D1291" s="19" t="s">
        <v>4520</v>
      </c>
      <c r="E1291" s="19" t="s">
        <v>363</v>
      </c>
      <c r="F1291" s="19" t="s">
        <v>28</v>
      </c>
      <c r="G1291" s="19" t="s">
        <v>760</v>
      </c>
      <c r="H1291" s="19" t="s">
        <v>4521</v>
      </c>
      <c r="I1291" s="19" t="s">
        <v>4522</v>
      </c>
      <c r="J1291" s="27">
        <v>162.475177304965</v>
      </c>
      <c r="K1291" s="19" t="s">
        <v>4523</v>
      </c>
      <c r="L1291" s="27">
        <v>10.535010845987</v>
      </c>
      <c r="M1291" s="19">
        <v>2353.72</v>
      </c>
      <c r="N1291" s="27">
        <v>10.2113665943601</v>
      </c>
      <c r="O1291" s="102">
        <v>2353.723475</v>
      </c>
      <c r="P1291" s="103">
        <v>2353.723475</v>
      </c>
      <c r="Q1291" s="105">
        <f t="shared" si="118"/>
        <v>-0.00347499999998035</v>
      </c>
      <c r="R1291" s="27">
        <f t="shared" si="119"/>
        <v>10.211381670282</v>
      </c>
      <c r="S1291" s="19" t="s">
        <v>917</v>
      </c>
      <c r="T1291" s="19" t="s">
        <v>33</v>
      </c>
      <c r="U1291" s="19" t="s">
        <v>1858</v>
      </c>
      <c r="V1291" s="19" t="s">
        <v>363</v>
      </c>
      <c r="W1291" s="19"/>
      <c r="X1291" s="19"/>
      <c r="Y1291" s="19" t="s">
        <v>3355</v>
      </c>
      <c r="Z1291" s="106"/>
    </row>
    <row r="1292" ht="18" customHeight="1" spans="1:26">
      <c r="A1292" s="19">
        <v>1289</v>
      </c>
      <c r="B1292" s="20" t="s">
        <v>28</v>
      </c>
      <c r="C1292" s="20" t="s">
        <v>28</v>
      </c>
      <c r="D1292" s="19" t="s">
        <v>4524</v>
      </c>
      <c r="E1292" s="19" t="s">
        <v>212</v>
      </c>
      <c r="F1292" s="19" t="s">
        <v>28</v>
      </c>
      <c r="G1292" s="19" t="s">
        <v>760</v>
      </c>
      <c r="H1292" s="19" t="s">
        <v>4525</v>
      </c>
      <c r="I1292" s="19" t="s">
        <v>4526</v>
      </c>
      <c r="J1292" s="27">
        <v>0.784335457652166</v>
      </c>
      <c r="K1292" s="19" t="s">
        <v>4527</v>
      </c>
      <c r="L1292" s="27">
        <v>0.737512293596977</v>
      </c>
      <c r="M1292" s="19">
        <v>142.48</v>
      </c>
      <c r="N1292" s="27">
        <v>0.737512293596977</v>
      </c>
      <c r="O1292" s="102">
        <v>142.484659</v>
      </c>
      <c r="P1292" s="103">
        <v>142.484659</v>
      </c>
      <c r="Q1292" s="105">
        <f t="shared" si="118"/>
        <v>-0.00465900000000374</v>
      </c>
      <c r="R1292" s="27">
        <f t="shared" si="119"/>
        <v>0.737536409752058</v>
      </c>
      <c r="S1292" s="19" t="s">
        <v>163</v>
      </c>
      <c r="T1292" s="19" t="s">
        <v>33</v>
      </c>
      <c r="U1292" s="19" t="s">
        <v>211</v>
      </c>
      <c r="V1292" s="19" t="s">
        <v>212</v>
      </c>
      <c r="W1292" s="19"/>
      <c r="X1292" s="19"/>
      <c r="Y1292" s="19" t="s">
        <v>3355</v>
      </c>
      <c r="Z1292" s="106"/>
    </row>
    <row r="1293" ht="18" customHeight="1" spans="1:26">
      <c r="A1293" s="19">
        <v>1290</v>
      </c>
      <c r="B1293" s="20" t="s">
        <v>28</v>
      </c>
      <c r="C1293" s="20" t="s">
        <v>28</v>
      </c>
      <c r="D1293" s="19" t="s">
        <v>4528</v>
      </c>
      <c r="E1293" s="19" t="s">
        <v>89</v>
      </c>
      <c r="F1293" s="19" t="s">
        <v>28</v>
      </c>
      <c r="G1293" s="19" t="s">
        <v>760</v>
      </c>
      <c r="H1293" s="19" t="s">
        <v>4529</v>
      </c>
      <c r="I1293" s="19" t="s">
        <v>4530</v>
      </c>
      <c r="J1293" s="27">
        <v>2.58521896743261</v>
      </c>
      <c r="K1293" s="19" t="s">
        <v>4531</v>
      </c>
      <c r="L1293" s="27">
        <v>5.62593365732738</v>
      </c>
      <c r="M1293" s="19">
        <v>3372.55</v>
      </c>
      <c r="N1293" s="27">
        <v>5.50009785054959</v>
      </c>
      <c r="O1293" s="102">
        <v>3372.551128</v>
      </c>
      <c r="P1293" s="103">
        <v>3372.551128</v>
      </c>
      <c r="Q1293" s="105">
        <f t="shared" si="118"/>
        <v>-0.00112799999988056</v>
      </c>
      <c r="R1293" s="27">
        <f t="shared" si="119"/>
        <v>5.50009969013993</v>
      </c>
      <c r="S1293" s="19" t="s">
        <v>80</v>
      </c>
      <c r="T1293" s="19" t="s">
        <v>33</v>
      </c>
      <c r="U1293" s="19" t="s">
        <v>88</v>
      </c>
      <c r="V1293" s="19" t="s">
        <v>89</v>
      </c>
      <c r="W1293" s="19"/>
      <c r="X1293" s="19"/>
      <c r="Y1293" s="19" t="s">
        <v>3355</v>
      </c>
      <c r="Z1293" s="106"/>
    </row>
    <row r="1294" ht="18" customHeight="1" spans="1:26">
      <c r="A1294" s="19">
        <v>1291</v>
      </c>
      <c r="B1294" s="20" t="s">
        <v>28</v>
      </c>
      <c r="C1294" s="20" t="s">
        <v>28</v>
      </c>
      <c r="D1294" s="19" t="s">
        <v>4532</v>
      </c>
      <c r="E1294" s="19" t="s">
        <v>231</v>
      </c>
      <c r="F1294" s="19" t="s">
        <v>28</v>
      </c>
      <c r="G1294" s="19" t="s">
        <v>50</v>
      </c>
      <c r="H1294" s="19" t="s">
        <v>4533</v>
      </c>
      <c r="I1294" s="19" t="s">
        <v>4534</v>
      </c>
      <c r="J1294" s="27">
        <v>1.03366908187404</v>
      </c>
      <c r="K1294" s="19" t="s">
        <v>4535</v>
      </c>
      <c r="L1294" s="27">
        <v>0.834833088251432</v>
      </c>
      <c r="M1294" s="19">
        <v>2113.4</v>
      </c>
      <c r="N1294" s="27">
        <v>0.773068791197536</v>
      </c>
      <c r="O1294" s="102">
        <v>2113.401934</v>
      </c>
      <c r="P1294" s="103">
        <v>2113.401934</v>
      </c>
      <c r="Q1294" s="105">
        <f t="shared" si="118"/>
        <v>-0.00193399999989197</v>
      </c>
      <c r="R1294" s="27">
        <f t="shared" si="119"/>
        <v>0.773069498642905</v>
      </c>
      <c r="S1294" s="19" t="s">
        <v>2798</v>
      </c>
      <c r="T1294" s="19" t="s">
        <v>33</v>
      </c>
      <c r="U1294" s="19" t="s">
        <v>230</v>
      </c>
      <c r="V1294" s="19" t="s">
        <v>231</v>
      </c>
      <c r="W1294" s="19"/>
      <c r="X1294" s="19"/>
      <c r="Y1294" s="19" t="s">
        <v>3355</v>
      </c>
      <c r="Z1294" s="106"/>
    </row>
    <row r="1295" ht="18" customHeight="1" spans="1:26">
      <c r="A1295" s="19">
        <v>1292</v>
      </c>
      <c r="B1295" s="20" t="s">
        <v>28</v>
      </c>
      <c r="C1295" s="20" t="s">
        <v>28</v>
      </c>
      <c r="D1295" s="19" t="s">
        <v>4536</v>
      </c>
      <c r="E1295" s="19" t="s">
        <v>4537</v>
      </c>
      <c r="F1295" s="19" t="s">
        <v>28</v>
      </c>
      <c r="G1295" s="19" t="s">
        <v>31</v>
      </c>
      <c r="H1295" s="19" t="s">
        <v>4538</v>
      </c>
      <c r="I1295" s="19" t="s">
        <v>4539</v>
      </c>
      <c r="J1295" s="27">
        <v>0.390406758459393</v>
      </c>
      <c r="K1295" s="19" t="s">
        <v>4540</v>
      </c>
      <c r="L1295" s="27">
        <v>0.0619848968597802</v>
      </c>
      <c r="M1295" s="19">
        <v>4305.72</v>
      </c>
      <c r="N1295" s="27">
        <v>0.0509830444895657</v>
      </c>
      <c r="O1295" s="102">
        <v>4305.729707</v>
      </c>
      <c r="P1295" s="103">
        <v>4305.729707</v>
      </c>
      <c r="Q1295" s="105">
        <f t="shared" si="118"/>
        <v>-0.00970700000016222</v>
      </c>
      <c r="R1295" s="27">
        <f t="shared" si="119"/>
        <v>0.0509831594279297</v>
      </c>
      <c r="S1295" s="19" t="s">
        <v>4541</v>
      </c>
      <c r="T1295" s="19" t="s">
        <v>33</v>
      </c>
      <c r="U1295" s="19" t="s">
        <v>4541</v>
      </c>
      <c r="V1295" s="19" t="s">
        <v>4542</v>
      </c>
      <c r="W1295" s="19"/>
      <c r="X1295" s="19"/>
      <c r="Y1295" s="19" t="s">
        <v>3355</v>
      </c>
      <c r="Z1295" s="106"/>
    </row>
    <row r="1296" ht="18" customHeight="1" spans="1:26">
      <c r="A1296" s="19">
        <v>1293</v>
      </c>
      <c r="B1296" s="20" t="s">
        <v>28</v>
      </c>
      <c r="C1296" s="20" t="s">
        <v>28</v>
      </c>
      <c r="D1296" s="19" t="s">
        <v>4543</v>
      </c>
      <c r="E1296" s="19" t="s">
        <v>499</v>
      </c>
      <c r="F1296" s="19" t="s">
        <v>28</v>
      </c>
      <c r="G1296" s="19" t="s">
        <v>162</v>
      </c>
      <c r="H1296" s="19" t="s">
        <v>4544</v>
      </c>
      <c r="I1296" s="19" t="s">
        <v>4545</v>
      </c>
      <c r="J1296" s="27">
        <v>2.82326661901358</v>
      </c>
      <c r="K1296" s="19" t="s">
        <v>4546</v>
      </c>
      <c r="L1296" s="27">
        <v>1.75541014255667</v>
      </c>
      <c r="M1296" s="19">
        <v>375.57</v>
      </c>
      <c r="N1296" s="27">
        <v>1.75541014255667</v>
      </c>
      <c r="O1296" s="102">
        <v>375.57453</v>
      </c>
      <c r="P1296" s="103">
        <v>375.57453</v>
      </c>
      <c r="Q1296" s="105">
        <f t="shared" si="118"/>
        <v>-0.00452999999998838</v>
      </c>
      <c r="R1296" s="27">
        <f t="shared" si="119"/>
        <v>1.75543131572797</v>
      </c>
      <c r="S1296" s="19" t="s">
        <v>498</v>
      </c>
      <c r="T1296" s="19" t="s">
        <v>33</v>
      </c>
      <c r="U1296" s="19" t="s">
        <v>498</v>
      </c>
      <c r="V1296" s="19" t="s">
        <v>499</v>
      </c>
      <c r="W1296" s="19"/>
      <c r="X1296" s="19"/>
      <c r="Y1296" s="19" t="s">
        <v>3355</v>
      </c>
      <c r="Z1296" s="106"/>
    </row>
    <row r="1297" ht="18" customHeight="1" spans="1:26">
      <c r="A1297" s="19">
        <v>1294</v>
      </c>
      <c r="B1297" s="20" t="s">
        <v>28</v>
      </c>
      <c r="C1297" s="20" t="s">
        <v>28</v>
      </c>
      <c r="D1297" s="19" t="s">
        <v>4547</v>
      </c>
      <c r="E1297" s="19" t="s">
        <v>81</v>
      </c>
      <c r="F1297" s="19" t="s">
        <v>28</v>
      </c>
      <c r="G1297" s="19" t="s">
        <v>50</v>
      </c>
      <c r="H1297" s="19" t="s">
        <v>3728</v>
      </c>
      <c r="I1297" s="19" t="s">
        <v>4548</v>
      </c>
      <c r="J1297" s="27">
        <v>12.53</v>
      </c>
      <c r="K1297" s="19" t="s">
        <v>4549</v>
      </c>
      <c r="L1297" s="27">
        <v>1.64371766444937</v>
      </c>
      <c r="M1297" s="19">
        <v>838.11</v>
      </c>
      <c r="N1297" s="27">
        <v>1.54861419068736</v>
      </c>
      <c r="O1297" s="102">
        <v>838.105789</v>
      </c>
      <c r="P1297" s="103">
        <v>838.105789</v>
      </c>
      <c r="Q1297" s="105">
        <f t="shared" si="118"/>
        <v>0.00421100000005481</v>
      </c>
      <c r="R1297" s="27">
        <f t="shared" si="119"/>
        <v>1.54860640983001</v>
      </c>
      <c r="S1297" s="19" t="s">
        <v>80</v>
      </c>
      <c r="T1297" s="19" t="s">
        <v>33</v>
      </c>
      <c r="U1297" s="19" t="s">
        <v>80</v>
      </c>
      <c r="V1297" s="19" t="s">
        <v>81</v>
      </c>
      <c r="W1297" s="19"/>
      <c r="X1297" s="19"/>
      <c r="Y1297" s="19" t="s">
        <v>3355</v>
      </c>
      <c r="Z1297" s="106"/>
    </row>
    <row r="1298" ht="18" customHeight="1" spans="1:26">
      <c r="A1298" s="19">
        <v>1295</v>
      </c>
      <c r="B1298" s="20" t="s">
        <v>28</v>
      </c>
      <c r="C1298" s="20" t="s">
        <v>28</v>
      </c>
      <c r="D1298" s="19" t="s">
        <v>4550</v>
      </c>
      <c r="E1298" s="19" t="s">
        <v>246</v>
      </c>
      <c r="F1298" s="19" t="s">
        <v>28</v>
      </c>
      <c r="G1298" s="19" t="s">
        <v>31</v>
      </c>
      <c r="H1298" s="19" t="s">
        <v>4551</v>
      </c>
      <c r="I1298" s="19" t="s">
        <v>4552</v>
      </c>
      <c r="J1298" s="27">
        <v>1.09130571495952</v>
      </c>
      <c r="K1298" s="19" t="s">
        <v>4553</v>
      </c>
      <c r="L1298" s="27">
        <v>0.446106715281824</v>
      </c>
      <c r="M1298" s="19">
        <v>237.21</v>
      </c>
      <c r="N1298" s="27">
        <v>0.445824797489052</v>
      </c>
      <c r="O1298" s="102">
        <v>237.205493</v>
      </c>
      <c r="P1298" s="103">
        <v>237.205493</v>
      </c>
      <c r="Q1298" s="105">
        <f t="shared" si="118"/>
        <v>0.00450700000001802</v>
      </c>
      <c r="R1298" s="27">
        <f t="shared" si="119"/>
        <v>0.445816326799105</v>
      </c>
      <c r="S1298" s="19" t="s">
        <v>88</v>
      </c>
      <c r="T1298" s="19" t="s">
        <v>33</v>
      </c>
      <c r="U1298" s="19" t="s">
        <v>163</v>
      </c>
      <c r="V1298" s="19" t="s">
        <v>246</v>
      </c>
      <c r="W1298" s="19"/>
      <c r="X1298" s="19"/>
      <c r="Y1298" s="19" t="s">
        <v>3355</v>
      </c>
      <c r="Z1298" s="106"/>
    </row>
    <row r="1299" ht="18" customHeight="1" spans="1:26">
      <c r="A1299" s="19">
        <v>1296</v>
      </c>
      <c r="B1299" s="20" t="s">
        <v>28</v>
      </c>
      <c r="C1299" s="20" t="s">
        <v>28</v>
      </c>
      <c r="D1299" s="19" t="s">
        <v>4554</v>
      </c>
      <c r="E1299" s="19" t="s">
        <v>204</v>
      </c>
      <c r="F1299" s="19" t="s">
        <v>28</v>
      </c>
      <c r="G1299" s="19" t="s">
        <v>31</v>
      </c>
      <c r="H1299" s="19" t="s">
        <v>4555</v>
      </c>
      <c r="I1299" s="19" t="s">
        <v>4556</v>
      </c>
      <c r="J1299" s="27">
        <v>3.06865293607945</v>
      </c>
      <c r="K1299" s="19" t="s">
        <v>4068</v>
      </c>
      <c r="L1299" s="27">
        <v>0.286786147242882</v>
      </c>
      <c r="M1299" s="19">
        <v>153.52</v>
      </c>
      <c r="N1299" s="27">
        <v>0.251498967923725</v>
      </c>
      <c r="O1299" s="102">
        <v>153.515594</v>
      </c>
      <c r="P1299" s="103">
        <v>153.515594</v>
      </c>
      <c r="Q1299" s="105">
        <f t="shared" si="118"/>
        <v>0.00440600000001723</v>
      </c>
      <c r="R1299" s="27">
        <f t="shared" si="119"/>
        <v>0.251491749942662</v>
      </c>
      <c r="S1299" s="19" t="s">
        <v>203</v>
      </c>
      <c r="T1299" s="19" t="s">
        <v>33</v>
      </c>
      <c r="U1299" s="19" t="s">
        <v>203</v>
      </c>
      <c r="V1299" s="19" t="s">
        <v>204</v>
      </c>
      <c r="W1299" s="19"/>
      <c r="X1299" s="19"/>
      <c r="Y1299" s="19" t="s">
        <v>3355</v>
      </c>
      <c r="Z1299" s="106"/>
    </row>
    <row r="1300" ht="18" customHeight="1" spans="1:26">
      <c r="A1300" s="19">
        <v>1297</v>
      </c>
      <c r="B1300" s="20" t="s">
        <v>28</v>
      </c>
      <c r="C1300" s="20" t="s">
        <v>28</v>
      </c>
      <c r="D1300" s="19" t="s">
        <v>4557</v>
      </c>
      <c r="E1300" s="19" t="s">
        <v>3430</v>
      </c>
      <c r="F1300" s="19" t="s">
        <v>28</v>
      </c>
      <c r="G1300" s="19" t="s">
        <v>50</v>
      </c>
      <c r="H1300" s="19" t="s">
        <v>4558</v>
      </c>
      <c r="I1300" s="19" t="s">
        <v>4559</v>
      </c>
      <c r="J1300" s="27">
        <v>0.233117588022039</v>
      </c>
      <c r="K1300" s="19" t="s">
        <v>4560</v>
      </c>
      <c r="L1300" s="27">
        <v>0.12041814624678</v>
      </c>
      <c r="M1300" s="19">
        <v>1014.96</v>
      </c>
      <c r="N1300" s="27">
        <v>0.12041814624678</v>
      </c>
      <c r="O1300" s="102">
        <v>1014.961883</v>
      </c>
      <c r="P1300" s="103">
        <v>1014.961883</v>
      </c>
      <c r="Q1300" s="105">
        <f t="shared" si="118"/>
        <v>-0.00188299999990704</v>
      </c>
      <c r="R1300" s="27">
        <f t="shared" si="119"/>
        <v>0.120418369652008</v>
      </c>
      <c r="S1300" s="19" t="s">
        <v>221</v>
      </c>
      <c r="T1300" s="19" t="s">
        <v>33</v>
      </c>
      <c r="U1300" s="19" t="s">
        <v>3434</v>
      </c>
      <c r="V1300" s="19" t="s">
        <v>3430</v>
      </c>
      <c r="W1300" s="19"/>
      <c r="X1300" s="19"/>
      <c r="Y1300" s="19" t="s">
        <v>3355</v>
      </c>
      <c r="Z1300" s="106"/>
    </row>
    <row r="1301" ht="18" customHeight="1" spans="1:26">
      <c r="A1301" s="19">
        <v>1298</v>
      </c>
      <c r="B1301" s="20" t="s">
        <v>28</v>
      </c>
      <c r="C1301" s="20" t="s">
        <v>28</v>
      </c>
      <c r="D1301" s="19" t="s">
        <v>4561</v>
      </c>
      <c r="E1301" s="19" t="s">
        <v>1320</v>
      </c>
      <c r="F1301" s="19" t="s">
        <v>28</v>
      </c>
      <c r="G1301" s="19" t="s">
        <v>87</v>
      </c>
      <c r="H1301" s="19" t="s">
        <v>4562</v>
      </c>
      <c r="I1301" s="19" t="s">
        <v>4563</v>
      </c>
      <c r="J1301" s="27">
        <v>0.337727642733957</v>
      </c>
      <c r="K1301" s="19" t="s">
        <v>4564</v>
      </c>
      <c r="L1301" s="27">
        <v>0.288964360149946</v>
      </c>
      <c r="M1301" s="19">
        <v>877.89</v>
      </c>
      <c r="N1301" s="27">
        <v>0.258355150353433</v>
      </c>
      <c r="O1301" s="102">
        <v>877.890079</v>
      </c>
      <c r="P1301" s="103">
        <v>877.890079</v>
      </c>
      <c r="Q1301" s="105">
        <f t="shared" si="118"/>
        <v>-7.90000000279178e-5</v>
      </c>
      <c r="R1301" s="27">
        <f t="shared" si="119"/>
        <v>0.258355173602424</v>
      </c>
      <c r="S1301" s="19" t="s">
        <v>1319</v>
      </c>
      <c r="T1301" s="19" t="s">
        <v>33</v>
      </c>
      <c r="U1301" s="19" t="s">
        <v>1319</v>
      </c>
      <c r="V1301" s="19" t="s">
        <v>1320</v>
      </c>
      <c r="W1301" s="19"/>
      <c r="X1301" s="19"/>
      <c r="Y1301" s="19" t="s">
        <v>3355</v>
      </c>
      <c r="Z1301" s="106"/>
    </row>
    <row r="1302" ht="18" customHeight="1" spans="1:26">
      <c r="A1302" s="19">
        <v>1299</v>
      </c>
      <c r="B1302" s="20" t="s">
        <v>28</v>
      </c>
      <c r="C1302" s="20" t="s">
        <v>28</v>
      </c>
      <c r="D1302" s="19" t="s">
        <v>4565</v>
      </c>
      <c r="E1302" s="19" t="s">
        <v>3079</v>
      </c>
      <c r="F1302" s="19" t="s">
        <v>28</v>
      </c>
      <c r="G1302" s="19" t="s">
        <v>84</v>
      </c>
      <c r="H1302" s="19" t="s">
        <v>4566</v>
      </c>
      <c r="I1302" s="19" t="s">
        <v>4567</v>
      </c>
      <c r="J1302" s="27">
        <v>0.529815978701859</v>
      </c>
      <c r="K1302" s="19" t="s">
        <v>4568</v>
      </c>
      <c r="L1302" s="27">
        <v>0.095734389180887</v>
      </c>
      <c r="M1302" s="19">
        <v>8499</v>
      </c>
      <c r="N1302" s="27">
        <v>0.0847636809718053</v>
      </c>
      <c r="O1302" s="102">
        <v>8499.000512</v>
      </c>
      <c r="P1302" s="103">
        <v>8499.000512</v>
      </c>
      <c r="Q1302" s="105">
        <f t="shared" si="118"/>
        <v>-0.000512000000526314</v>
      </c>
      <c r="R1302" s="27">
        <f t="shared" si="119"/>
        <v>0.0847636860781713</v>
      </c>
      <c r="S1302" s="22" t="s">
        <v>4178</v>
      </c>
      <c r="T1302" s="19" t="s">
        <v>33</v>
      </c>
      <c r="U1302" s="19" t="s">
        <v>1094</v>
      </c>
      <c r="V1302" s="19" t="s">
        <v>3079</v>
      </c>
      <c r="W1302" s="19"/>
      <c r="X1302" s="19"/>
      <c r="Y1302" s="19" t="s">
        <v>3355</v>
      </c>
      <c r="Z1302" s="106"/>
    </row>
    <row r="1303" ht="18" customHeight="1" spans="1:26">
      <c r="A1303" s="19">
        <v>1300</v>
      </c>
      <c r="B1303" s="20" t="s">
        <v>28</v>
      </c>
      <c r="C1303" s="20" t="s">
        <v>54</v>
      </c>
      <c r="D1303" s="19" t="s">
        <v>4569</v>
      </c>
      <c r="E1303" s="19" t="s">
        <v>276</v>
      </c>
      <c r="F1303" s="19" t="s">
        <v>28</v>
      </c>
      <c r="G1303" s="19" t="s">
        <v>63</v>
      </c>
      <c r="H1303" s="19" t="s">
        <v>4570</v>
      </c>
      <c r="I1303" s="19" t="s">
        <v>4571</v>
      </c>
      <c r="J1303" s="27">
        <v>1.36389012952211</v>
      </c>
      <c r="K1303" s="19" t="s">
        <v>4572</v>
      </c>
      <c r="L1303" s="27">
        <v>0.451809078456379</v>
      </c>
      <c r="M1303" s="19">
        <v>354.47</v>
      </c>
      <c r="N1303" s="27">
        <v>0.418579660856832</v>
      </c>
      <c r="O1303" s="102">
        <v>354.736177</v>
      </c>
      <c r="P1303" s="103">
        <v>354.736177</v>
      </c>
      <c r="Q1303" s="107">
        <f t="shared" si="118"/>
        <v>-0.266176999999971</v>
      </c>
      <c r="R1303" s="27">
        <f t="shared" si="119"/>
        <v>0.418893978791743</v>
      </c>
      <c r="S1303" s="19" t="s">
        <v>275</v>
      </c>
      <c r="T1303" s="19" t="s">
        <v>33</v>
      </c>
      <c r="U1303" s="19" t="s">
        <v>275</v>
      </c>
      <c r="V1303" s="19" t="s">
        <v>276</v>
      </c>
      <c r="W1303" s="19"/>
      <c r="X1303" s="19"/>
      <c r="Y1303" s="19" t="s">
        <v>3355</v>
      </c>
      <c r="Z1303" s="106" t="s">
        <v>60</v>
      </c>
    </row>
    <row r="1304" ht="18" customHeight="1" spans="1:26">
      <c r="A1304" s="19">
        <v>1301</v>
      </c>
      <c r="B1304" s="20" t="s">
        <v>28</v>
      </c>
      <c r="C1304" s="20" t="s">
        <v>54</v>
      </c>
      <c r="D1304" s="19" t="s">
        <v>4573</v>
      </c>
      <c r="E1304" s="19" t="s">
        <v>253</v>
      </c>
      <c r="F1304" s="19" t="s">
        <v>28</v>
      </c>
      <c r="G1304" s="19" t="s">
        <v>4574</v>
      </c>
      <c r="H1304" s="19" t="s">
        <v>4575</v>
      </c>
      <c r="I1304" s="19" t="s">
        <v>4576</v>
      </c>
      <c r="J1304" s="27">
        <v>0.53112149301871</v>
      </c>
      <c r="K1304" s="19" t="s">
        <v>4577</v>
      </c>
      <c r="L1304" s="27">
        <v>0.149728572180369</v>
      </c>
      <c r="M1304" s="19">
        <v>2093.73</v>
      </c>
      <c r="N1304" s="27">
        <v>0.141261886352504</v>
      </c>
      <c r="O1304" s="102">
        <v>2134.205337</v>
      </c>
      <c r="P1304" s="103">
        <v>2134.205337</v>
      </c>
      <c r="Q1304" s="107">
        <f t="shared" si="118"/>
        <v>-40.4753369999999</v>
      </c>
      <c r="R1304" s="27">
        <f t="shared" si="119"/>
        <v>0.143992717192857</v>
      </c>
      <c r="S1304" s="19" t="s">
        <v>188</v>
      </c>
      <c r="T1304" s="19" t="s">
        <v>33</v>
      </c>
      <c r="U1304" s="19" t="s">
        <v>4578</v>
      </c>
      <c r="V1304" s="19" t="s">
        <v>253</v>
      </c>
      <c r="W1304" s="19"/>
      <c r="X1304" s="19"/>
      <c r="Y1304" s="19" t="s">
        <v>3355</v>
      </c>
      <c r="Z1304" s="106" t="s">
        <v>60</v>
      </c>
    </row>
    <row r="1305" ht="18" customHeight="1" spans="1:26">
      <c r="A1305" s="19">
        <v>1302</v>
      </c>
      <c r="B1305" s="20" t="s">
        <v>28</v>
      </c>
      <c r="C1305" s="20" t="s">
        <v>28</v>
      </c>
      <c r="D1305" s="19" t="s">
        <v>4579</v>
      </c>
      <c r="E1305" s="19" t="s">
        <v>176</v>
      </c>
      <c r="F1305" s="19" t="s">
        <v>28</v>
      </c>
      <c r="G1305" s="19" t="s">
        <v>31</v>
      </c>
      <c r="H1305" s="19" t="s">
        <v>4580</v>
      </c>
      <c r="I1305" s="19" t="s">
        <v>4581</v>
      </c>
      <c r="J1305" s="27">
        <v>0.928000838662334</v>
      </c>
      <c r="K1305" s="19" t="s">
        <v>4582</v>
      </c>
      <c r="L1305" s="27">
        <v>0.192310201869121</v>
      </c>
      <c r="M1305" s="19">
        <v>2222.1</v>
      </c>
      <c r="N1305" s="27">
        <v>0.185883215049338</v>
      </c>
      <c r="O1305" s="102">
        <v>2222.101241</v>
      </c>
      <c r="P1305" s="103">
        <v>2222.101241</v>
      </c>
      <c r="Q1305" s="105">
        <f t="shared" si="118"/>
        <v>-0.00124099999993632</v>
      </c>
      <c r="R1305" s="27">
        <f t="shared" si="119"/>
        <v>0.185883318861529</v>
      </c>
      <c r="S1305" s="19" t="s">
        <v>521</v>
      </c>
      <c r="T1305" s="19" t="s">
        <v>33</v>
      </c>
      <c r="U1305" s="19" t="s">
        <v>521</v>
      </c>
      <c r="V1305" s="19" t="s">
        <v>176</v>
      </c>
      <c r="W1305" s="19"/>
      <c r="X1305" s="19"/>
      <c r="Y1305" s="19" t="s">
        <v>3355</v>
      </c>
      <c r="Z1305" s="106"/>
    </row>
    <row r="1306" ht="18" customHeight="1" spans="1:26">
      <c r="A1306" s="19">
        <v>1303</v>
      </c>
      <c r="B1306" s="20" t="s">
        <v>28</v>
      </c>
      <c r="C1306" s="20" t="s">
        <v>28</v>
      </c>
      <c r="D1306" s="19" t="s">
        <v>4583</v>
      </c>
      <c r="E1306" s="19" t="s">
        <v>65</v>
      </c>
      <c r="F1306" s="19" t="s">
        <v>28</v>
      </c>
      <c r="G1306" s="19" t="s">
        <v>1387</v>
      </c>
      <c r="H1306" s="19" t="s">
        <v>4584</v>
      </c>
      <c r="I1306" s="19" t="s">
        <v>4585</v>
      </c>
      <c r="J1306" s="27">
        <v>0.313005537036556</v>
      </c>
      <c r="K1306" s="19" t="s">
        <v>4586</v>
      </c>
      <c r="L1306" s="27">
        <v>0.0871832438087957</v>
      </c>
      <c r="M1306" s="19">
        <v>562.4</v>
      </c>
      <c r="N1306" s="27">
        <v>0.0856511482340542</v>
      </c>
      <c r="O1306" s="102">
        <v>562.407104</v>
      </c>
      <c r="P1306" s="103">
        <v>562.407104</v>
      </c>
      <c r="Q1306" s="105">
        <f t="shared" si="118"/>
        <v>-0.00710400000002664</v>
      </c>
      <c r="R1306" s="27">
        <f t="shared" si="119"/>
        <v>0.0856522301432951</v>
      </c>
      <c r="S1306" s="19" t="s">
        <v>64</v>
      </c>
      <c r="T1306" s="19" t="s">
        <v>33</v>
      </c>
      <c r="U1306" s="19" t="s">
        <v>4587</v>
      </c>
      <c r="V1306" s="19" t="s">
        <v>65</v>
      </c>
      <c r="W1306" s="19"/>
      <c r="X1306" s="19"/>
      <c r="Y1306" s="19" t="s">
        <v>3355</v>
      </c>
      <c r="Z1306" s="106"/>
    </row>
    <row r="1307" ht="18" customHeight="1" spans="1:26">
      <c r="A1307" s="19">
        <v>1304</v>
      </c>
      <c r="B1307" s="20" t="s">
        <v>28</v>
      </c>
      <c r="C1307" s="20" t="s">
        <v>28</v>
      </c>
      <c r="D1307" s="19" t="s">
        <v>4588</v>
      </c>
      <c r="E1307" s="19" t="s">
        <v>589</v>
      </c>
      <c r="F1307" s="19" t="s">
        <v>28</v>
      </c>
      <c r="G1307" s="19" t="s">
        <v>50</v>
      </c>
      <c r="H1307" s="19" t="s">
        <v>4589</v>
      </c>
      <c r="I1307" s="19" t="s">
        <v>4590</v>
      </c>
      <c r="J1307" s="27">
        <v>0.20700788351416</v>
      </c>
      <c r="K1307" s="19" t="s">
        <v>4591</v>
      </c>
      <c r="L1307" s="27">
        <v>0.552504409171076</v>
      </c>
      <c r="M1307" s="19">
        <v>939.81</v>
      </c>
      <c r="N1307" s="27">
        <v>0.552504409171076</v>
      </c>
      <c r="O1307" s="102">
        <v>939.811117</v>
      </c>
      <c r="P1307" s="103">
        <v>939.811117</v>
      </c>
      <c r="Q1307" s="105">
        <f t="shared" si="118"/>
        <v>-0.00111700000002202</v>
      </c>
      <c r="R1307" s="27">
        <f t="shared" si="119"/>
        <v>0.552505065843621</v>
      </c>
      <c r="S1307" s="19" t="s">
        <v>1155</v>
      </c>
      <c r="T1307" s="19" t="s">
        <v>33</v>
      </c>
      <c r="U1307" s="19" t="s">
        <v>588</v>
      </c>
      <c r="V1307" s="19" t="s">
        <v>589</v>
      </c>
      <c r="W1307" s="19"/>
      <c r="X1307" s="19"/>
      <c r="Y1307" s="19" t="s">
        <v>3355</v>
      </c>
      <c r="Z1307" s="106"/>
    </row>
    <row r="1308" ht="18" customHeight="1" spans="1:26">
      <c r="A1308" s="19">
        <v>1305</v>
      </c>
      <c r="B1308" s="20" t="s">
        <v>28</v>
      </c>
      <c r="C1308" s="20" t="s">
        <v>54</v>
      </c>
      <c r="D1308" s="19" t="s">
        <v>4592</v>
      </c>
      <c r="E1308" s="19" t="s">
        <v>4593</v>
      </c>
      <c r="F1308" s="19" t="s">
        <v>28</v>
      </c>
      <c r="G1308" s="19" t="s">
        <v>4594</v>
      </c>
      <c r="H1308" s="19" t="s">
        <v>4595</v>
      </c>
      <c r="I1308" s="19" t="s">
        <v>4596</v>
      </c>
      <c r="J1308" s="27">
        <v>1.68865114009122</v>
      </c>
      <c r="K1308" s="19" t="s">
        <v>4597</v>
      </c>
      <c r="L1308" s="27">
        <v>1.77408251036118</v>
      </c>
      <c r="M1308" s="19">
        <v>2109.93</v>
      </c>
      <c r="N1308" s="27">
        <v>1.0115963957015</v>
      </c>
      <c r="O1308" s="102">
        <v>2769.246683</v>
      </c>
      <c r="P1308" s="103">
        <v>2769.246683</v>
      </c>
      <c r="Q1308" s="107">
        <f t="shared" si="118"/>
        <v>-659.316683</v>
      </c>
      <c r="R1308" s="27">
        <f t="shared" si="119"/>
        <v>1.32770279740614</v>
      </c>
      <c r="S1308" s="19" t="s">
        <v>2909</v>
      </c>
      <c r="T1308" s="19" t="s">
        <v>33</v>
      </c>
      <c r="U1308" s="19" t="s">
        <v>2909</v>
      </c>
      <c r="V1308" s="19" t="s">
        <v>2910</v>
      </c>
      <c r="W1308" s="19"/>
      <c r="X1308" s="19"/>
      <c r="Y1308" s="19" t="s">
        <v>3355</v>
      </c>
      <c r="Z1308" s="106" t="s">
        <v>60</v>
      </c>
    </row>
    <row r="1309" ht="18" customHeight="1" spans="1:26">
      <c r="A1309" s="19">
        <v>1306</v>
      </c>
      <c r="B1309" s="20" t="s">
        <v>28</v>
      </c>
      <c r="C1309" s="20" t="s">
        <v>28</v>
      </c>
      <c r="D1309" s="19" t="s">
        <v>4598</v>
      </c>
      <c r="E1309" s="19" t="s">
        <v>602</v>
      </c>
      <c r="F1309" s="19" t="s">
        <v>28</v>
      </c>
      <c r="G1309" s="19" t="s">
        <v>84</v>
      </c>
      <c r="H1309" s="19" t="s">
        <v>4599</v>
      </c>
      <c r="I1309" s="19" t="s">
        <v>4600</v>
      </c>
      <c r="J1309" s="27">
        <v>1.66962592374599</v>
      </c>
      <c r="K1309" s="19" t="s">
        <v>4601</v>
      </c>
      <c r="L1309" s="27">
        <v>0.913666289003889</v>
      </c>
      <c r="M1309" s="19">
        <v>1419.73</v>
      </c>
      <c r="N1309" s="27">
        <v>0.869479744005879</v>
      </c>
      <c r="O1309" s="102">
        <v>1419.730487</v>
      </c>
      <c r="P1309" s="103">
        <v>1419.730487</v>
      </c>
      <c r="Q1309" s="105">
        <f t="shared" si="118"/>
        <v>-0.000487000000020998</v>
      </c>
      <c r="R1309" s="27">
        <f t="shared" si="119"/>
        <v>0.869480042257403</v>
      </c>
      <c r="S1309" s="19" t="s">
        <v>601</v>
      </c>
      <c r="T1309" s="19" t="s">
        <v>33</v>
      </c>
      <c r="U1309" s="19" t="s">
        <v>4602</v>
      </c>
      <c r="V1309" s="19" t="s">
        <v>602</v>
      </c>
      <c r="W1309" s="19"/>
      <c r="X1309" s="19"/>
      <c r="Y1309" s="19" t="s">
        <v>3355</v>
      </c>
      <c r="Z1309" s="106"/>
    </row>
    <row r="1310" ht="18" customHeight="1" spans="1:26">
      <c r="A1310" s="19">
        <v>1307</v>
      </c>
      <c r="B1310" s="20" t="s">
        <v>28</v>
      </c>
      <c r="C1310" s="20" t="s">
        <v>28</v>
      </c>
      <c r="D1310" s="19" t="s">
        <v>4603</v>
      </c>
      <c r="E1310" s="19" t="s">
        <v>52</v>
      </c>
      <c r="F1310" s="19" t="s">
        <v>28</v>
      </c>
      <c r="G1310" s="19" t="s">
        <v>50</v>
      </c>
      <c r="H1310" s="19" t="s">
        <v>4604</v>
      </c>
      <c r="I1310" s="19" t="s">
        <v>4605</v>
      </c>
      <c r="J1310" s="27">
        <v>0.725757089150435</v>
      </c>
      <c r="K1310" s="19" t="s">
        <v>4606</v>
      </c>
      <c r="L1310" s="27">
        <v>0.0933913157707486</v>
      </c>
      <c r="M1310" s="19">
        <v>325.64</v>
      </c>
      <c r="N1310" s="27">
        <v>0.0891192617365174</v>
      </c>
      <c r="O1310" s="102">
        <v>325.640952</v>
      </c>
      <c r="P1310" s="103">
        <v>325.640952</v>
      </c>
      <c r="Q1310" s="105">
        <f t="shared" si="118"/>
        <v>-0.000952000000040698</v>
      </c>
      <c r="R1310" s="27">
        <f t="shared" si="119"/>
        <v>0.089119522274342</v>
      </c>
      <c r="S1310" s="19" t="s">
        <v>73</v>
      </c>
      <c r="T1310" s="19" t="s">
        <v>33</v>
      </c>
      <c r="U1310" s="19" t="s">
        <v>73</v>
      </c>
      <c r="V1310" s="19" t="s">
        <v>52</v>
      </c>
      <c r="W1310" s="19"/>
      <c r="X1310" s="19"/>
      <c r="Y1310" s="19" t="s">
        <v>3355</v>
      </c>
      <c r="Z1310" s="106"/>
    </row>
    <row r="1311" ht="18" customHeight="1" spans="1:26">
      <c r="A1311" s="19">
        <v>1308</v>
      </c>
      <c r="B1311" s="20" t="s">
        <v>28</v>
      </c>
      <c r="C1311" s="20" t="s">
        <v>28</v>
      </c>
      <c r="D1311" s="19" t="s">
        <v>4607</v>
      </c>
      <c r="E1311" s="19" t="s">
        <v>2769</v>
      </c>
      <c r="F1311" s="19" t="s">
        <v>28</v>
      </c>
      <c r="G1311" s="19" t="s">
        <v>626</v>
      </c>
      <c r="H1311" s="19" t="s">
        <v>4608</v>
      </c>
      <c r="I1311" s="19" t="s">
        <v>4609</v>
      </c>
      <c r="J1311" s="27">
        <v>0.230478946850809</v>
      </c>
      <c r="K1311" s="19" t="s">
        <v>4610</v>
      </c>
      <c r="L1311" s="27">
        <v>0.770573338296313</v>
      </c>
      <c r="M1311" s="19">
        <v>3374.41</v>
      </c>
      <c r="N1311" s="27">
        <v>0.770573338296313</v>
      </c>
      <c r="O1311" s="102">
        <v>3374.407382</v>
      </c>
      <c r="P1311" s="103">
        <v>3374.407382</v>
      </c>
      <c r="Q1311" s="105">
        <f t="shared" si="118"/>
        <v>0.00261799999998402</v>
      </c>
      <c r="R1311" s="27">
        <f t="shared" si="119"/>
        <v>0.770572740455209</v>
      </c>
      <c r="S1311" s="19" t="s">
        <v>2768</v>
      </c>
      <c r="T1311" s="19" t="s">
        <v>33</v>
      </c>
      <c r="U1311" s="19" t="s">
        <v>2768</v>
      </c>
      <c r="V1311" s="19" t="s">
        <v>2769</v>
      </c>
      <c r="W1311" s="19"/>
      <c r="X1311" s="19"/>
      <c r="Y1311" s="19" t="s">
        <v>3355</v>
      </c>
      <c r="Z1311" s="106"/>
    </row>
    <row r="1312" ht="18" customHeight="1" spans="1:26">
      <c r="A1312" s="19">
        <v>1309</v>
      </c>
      <c r="B1312" s="20" t="s">
        <v>28</v>
      </c>
      <c r="C1312" s="20" t="s">
        <v>54</v>
      </c>
      <c r="D1312" s="19" t="s">
        <v>4611</v>
      </c>
      <c r="E1312" s="19" t="s">
        <v>1137</v>
      </c>
      <c r="F1312" s="19" t="s">
        <v>28</v>
      </c>
      <c r="G1312" s="19" t="s">
        <v>97</v>
      </c>
      <c r="H1312" s="19" t="s">
        <v>4612</v>
      </c>
      <c r="I1312" s="19" t="s">
        <v>4613</v>
      </c>
      <c r="J1312" s="27">
        <v>0.760322737706058</v>
      </c>
      <c r="K1312" s="19" t="s">
        <v>4614</v>
      </c>
      <c r="L1312" s="27">
        <v>0.0924966493020433</v>
      </c>
      <c r="M1312" s="19">
        <v>499.96</v>
      </c>
      <c r="N1312" s="27">
        <v>0.0790195731337245</v>
      </c>
      <c r="O1312" s="102">
        <v>499.963597</v>
      </c>
      <c r="P1312" s="103">
        <v>499.963597</v>
      </c>
      <c r="Q1312" s="105">
        <f t="shared" si="118"/>
        <v>-0.0035970000000134</v>
      </c>
      <c r="R1312" s="27">
        <f t="shared" si="119"/>
        <v>0.0790201416460146</v>
      </c>
      <c r="S1312" s="22" t="s">
        <v>4615</v>
      </c>
      <c r="T1312" s="19" t="s">
        <v>33</v>
      </c>
      <c r="U1312" s="19" t="s">
        <v>1200</v>
      </c>
      <c r="V1312" s="19" t="s">
        <v>1137</v>
      </c>
      <c r="W1312" s="60" t="s">
        <v>28</v>
      </c>
      <c r="X1312" s="19"/>
      <c r="Y1312" s="19" t="s">
        <v>3355</v>
      </c>
      <c r="Z1312" s="42" t="s">
        <v>1059</v>
      </c>
    </row>
    <row r="1313" ht="18" customHeight="1" spans="1:26">
      <c r="A1313" s="19">
        <v>1310</v>
      </c>
      <c r="B1313" s="20" t="s">
        <v>28</v>
      </c>
      <c r="C1313" s="20" t="s">
        <v>28</v>
      </c>
      <c r="D1313" s="19" t="s">
        <v>4616</v>
      </c>
      <c r="E1313" s="19" t="s">
        <v>1315</v>
      </c>
      <c r="F1313" s="19" t="s">
        <v>28</v>
      </c>
      <c r="G1313" s="19" t="s">
        <v>50</v>
      </c>
      <c r="H1313" s="19" t="s">
        <v>4617</v>
      </c>
      <c r="I1313" s="19" t="s">
        <v>4618</v>
      </c>
      <c r="J1313" s="27">
        <v>3.34317126227291</v>
      </c>
      <c r="K1313" s="19" t="s">
        <v>4619</v>
      </c>
      <c r="L1313" s="27">
        <v>0.0912376646406671</v>
      </c>
      <c r="M1313" s="19">
        <v>65.73</v>
      </c>
      <c r="N1313" s="27">
        <v>0.0889770281428939</v>
      </c>
      <c r="O1313" s="102">
        <v>65.725986</v>
      </c>
      <c r="P1313" s="103">
        <v>65.725986</v>
      </c>
      <c r="Q1313" s="105">
        <f t="shared" si="118"/>
        <v>0.00401399999999796</v>
      </c>
      <c r="R1313" s="27">
        <f t="shared" si="119"/>
        <v>0.0889715944932519</v>
      </c>
      <c r="S1313" s="19" t="s">
        <v>88</v>
      </c>
      <c r="T1313" s="19" t="s">
        <v>33</v>
      </c>
      <c r="U1313" s="19" t="s">
        <v>1314</v>
      </c>
      <c r="V1313" s="19" t="s">
        <v>1315</v>
      </c>
      <c r="W1313" s="19"/>
      <c r="X1313" s="19"/>
      <c r="Y1313" s="19" t="s">
        <v>3355</v>
      </c>
      <c r="Z1313" s="106"/>
    </row>
    <row r="1314" ht="18" customHeight="1" spans="1:26">
      <c r="A1314" s="19">
        <v>1311</v>
      </c>
      <c r="B1314" s="20" t="s">
        <v>28</v>
      </c>
      <c r="C1314" s="20" t="s">
        <v>28</v>
      </c>
      <c r="D1314" s="19" t="s">
        <v>4620</v>
      </c>
      <c r="E1314" s="19" t="s">
        <v>4621</v>
      </c>
      <c r="F1314" s="19" t="s">
        <v>28</v>
      </c>
      <c r="G1314" s="19" t="s">
        <v>3493</v>
      </c>
      <c r="H1314" s="19" t="s">
        <v>4622</v>
      </c>
      <c r="I1314" s="19" t="s">
        <v>4623</v>
      </c>
      <c r="J1314" s="27">
        <v>1.67291019688474</v>
      </c>
      <c r="K1314" s="19" t="s">
        <v>4624</v>
      </c>
      <c r="L1314" s="27">
        <v>0.247049746860292</v>
      </c>
      <c r="M1314" s="19">
        <v>1082.32</v>
      </c>
      <c r="N1314" s="27">
        <v>0.247049746860292</v>
      </c>
      <c r="O1314" s="102">
        <v>1082.315455</v>
      </c>
      <c r="P1314" s="103">
        <v>1082.315455</v>
      </c>
      <c r="Q1314" s="105">
        <f t="shared" si="118"/>
        <v>0.00454500000000735</v>
      </c>
      <c r="R1314" s="27">
        <f t="shared" si="119"/>
        <v>0.24704870942118</v>
      </c>
      <c r="S1314" s="22" t="s">
        <v>216</v>
      </c>
      <c r="T1314" s="19" t="s">
        <v>33</v>
      </c>
      <c r="U1314" s="19" t="s">
        <v>4625</v>
      </c>
      <c r="V1314" s="19" t="s">
        <v>4621</v>
      </c>
      <c r="W1314" s="19"/>
      <c r="X1314" s="19"/>
      <c r="Y1314" s="19" t="s">
        <v>3355</v>
      </c>
      <c r="Z1314" s="106"/>
    </row>
    <row r="1315" ht="18" customHeight="1" spans="1:26">
      <c r="A1315" s="19">
        <v>1312</v>
      </c>
      <c r="B1315" s="20" t="s">
        <v>28</v>
      </c>
      <c r="C1315" s="20" t="s">
        <v>28</v>
      </c>
      <c r="D1315" s="19" t="s">
        <v>4626</v>
      </c>
      <c r="E1315" s="19" t="s">
        <v>4627</v>
      </c>
      <c r="F1315" s="19" t="s">
        <v>28</v>
      </c>
      <c r="G1315" s="19" t="s">
        <v>50</v>
      </c>
      <c r="H1315" s="19" t="s">
        <v>4628</v>
      </c>
      <c r="I1315" s="19" t="s">
        <v>4629</v>
      </c>
      <c r="J1315" s="27">
        <v>1.29989119423705</v>
      </c>
      <c r="K1315" s="19" t="s">
        <v>4630</v>
      </c>
      <c r="L1315" s="27">
        <v>0.344671201814059</v>
      </c>
      <c r="M1315" s="19">
        <v>211.28</v>
      </c>
      <c r="N1315" s="27">
        <v>0.344671201814059</v>
      </c>
      <c r="O1315" s="102">
        <v>211.280698</v>
      </c>
      <c r="P1315" s="103">
        <v>211.280698</v>
      </c>
      <c r="Q1315" s="105">
        <f t="shared" si="118"/>
        <v>-0.000697999999999865</v>
      </c>
      <c r="R1315" s="27">
        <f t="shared" si="119"/>
        <v>0.344672340494951</v>
      </c>
      <c r="S1315" s="19" t="s">
        <v>4631</v>
      </c>
      <c r="T1315" s="19" t="s">
        <v>33</v>
      </c>
      <c r="U1315" s="19" t="s">
        <v>4631</v>
      </c>
      <c r="V1315" s="19" t="s">
        <v>4627</v>
      </c>
      <c r="W1315" s="19"/>
      <c r="X1315" s="19"/>
      <c r="Y1315" s="19" t="s">
        <v>3355</v>
      </c>
      <c r="Z1315" s="106"/>
    </row>
    <row r="1316" ht="18" customHeight="1" spans="1:26">
      <c r="A1316" s="19">
        <v>1313</v>
      </c>
      <c r="B1316" s="20" t="s">
        <v>28</v>
      </c>
      <c r="C1316" s="20" t="s">
        <v>28</v>
      </c>
      <c r="D1316" s="19" t="s">
        <v>4632</v>
      </c>
      <c r="E1316" s="19" t="s">
        <v>3220</v>
      </c>
      <c r="F1316" s="19" t="s">
        <v>28</v>
      </c>
      <c r="G1316" s="19" t="s">
        <v>4633</v>
      </c>
      <c r="H1316" s="19" t="s">
        <v>4634</v>
      </c>
      <c r="I1316" s="19" t="s">
        <v>4635</v>
      </c>
      <c r="J1316" s="27">
        <v>0.322301406183647</v>
      </c>
      <c r="K1316" s="19" t="s">
        <v>4636</v>
      </c>
      <c r="L1316" s="27">
        <v>0.0706457031349862</v>
      </c>
      <c r="M1316" s="19">
        <v>7765.18</v>
      </c>
      <c r="N1316" s="27">
        <v>0.0706457031349862</v>
      </c>
      <c r="O1316" s="102">
        <v>7765.184465</v>
      </c>
      <c r="P1316" s="103">
        <v>7765.184465</v>
      </c>
      <c r="Q1316" s="105">
        <f t="shared" si="118"/>
        <v>-0.00446499999998196</v>
      </c>
      <c r="R1316" s="27">
        <f t="shared" si="119"/>
        <v>0.0706457437564611</v>
      </c>
      <c r="S1316" s="19" t="s">
        <v>2997</v>
      </c>
      <c r="T1316" s="19" t="s">
        <v>33</v>
      </c>
      <c r="U1316" s="19" t="s">
        <v>4637</v>
      </c>
      <c r="V1316" s="19" t="s">
        <v>3220</v>
      </c>
      <c r="W1316" s="19"/>
      <c r="X1316" s="19"/>
      <c r="Y1316" s="19" t="s">
        <v>3355</v>
      </c>
      <c r="Z1316" s="106"/>
    </row>
    <row r="1317" ht="18" customHeight="1" spans="1:26">
      <c r="A1317" s="19">
        <v>1314</v>
      </c>
      <c r="B1317" s="20" t="s">
        <v>28</v>
      </c>
      <c r="C1317" s="20" t="s">
        <v>28</v>
      </c>
      <c r="D1317" s="19" t="s">
        <v>4638</v>
      </c>
      <c r="E1317" s="19" t="s">
        <v>4639</v>
      </c>
      <c r="F1317" s="19" t="s">
        <v>28</v>
      </c>
      <c r="G1317" s="19" t="s">
        <v>195</v>
      </c>
      <c r="H1317" s="19" t="s">
        <v>4640</v>
      </c>
      <c r="I1317" s="19" t="s">
        <v>4641</v>
      </c>
      <c r="J1317" s="27">
        <v>0.53310735635938</v>
      </c>
      <c r="K1317" s="19" t="s">
        <v>4642</v>
      </c>
      <c r="L1317" s="27">
        <v>0.106685830398978</v>
      </c>
      <c r="M1317" s="19">
        <v>4551.42</v>
      </c>
      <c r="N1317" s="27">
        <v>0.0906173235733419</v>
      </c>
      <c r="O1317" s="102">
        <v>4551.428143</v>
      </c>
      <c r="P1317" s="103">
        <v>4551.428143</v>
      </c>
      <c r="Q1317" s="105">
        <f t="shared" si="118"/>
        <v>-0.00814300000001822</v>
      </c>
      <c r="R1317" s="27">
        <f t="shared" si="119"/>
        <v>0.0906174856978801</v>
      </c>
      <c r="S1317" s="19" t="s">
        <v>4161</v>
      </c>
      <c r="T1317" s="19" t="s">
        <v>33</v>
      </c>
      <c r="U1317" s="19" t="s">
        <v>4161</v>
      </c>
      <c r="V1317" s="19" t="s">
        <v>4639</v>
      </c>
      <c r="W1317" s="19"/>
      <c r="X1317" s="19"/>
      <c r="Y1317" s="19" t="s">
        <v>3355</v>
      </c>
      <c r="Z1317" s="106"/>
    </row>
    <row r="1318" ht="18" customHeight="1" spans="1:26">
      <c r="A1318" s="19">
        <v>1315</v>
      </c>
      <c r="B1318" s="20" t="s">
        <v>28</v>
      </c>
      <c r="C1318" s="20" t="s">
        <v>28</v>
      </c>
      <c r="D1318" s="19" t="s">
        <v>4643</v>
      </c>
      <c r="E1318" s="19" t="s">
        <v>4644</v>
      </c>
      <c r="F1318" s="19" t="s">
        <v>28</v>
      </c>
      <c r="G1318" s="19" t="s">
        <v>4645</v>
      </c>
      <c r="H1318" s="19" t="s">
        <v>4646</v>
      </c>
      <c r="I1318" s="19" t="s">
        <v>4647</v>
      </c>
      <c r="J1318" s="27">
        <v>2.57507683442182</v>
      </c>
      <c r="K1318" s="19" t="s">
        <v>4648</v>
      </c>
      <c r="L1318" s="27">
        <v>0.0831943090020605</v>
      </c>
      <c r="M1318" s="19">
        <v>309.68</v>
      </c>
      <c r="N1318" s="27">
        <v>0.0831943090020605</v>
      </c>
      <c r="O1318" s="102">
        <v>309.684286</v>
      </c>
      <c r="P1318" s="103">
        <v>309.684286</v>
      </c>
      <c r="Q1318" s="105">
        <f t="shared" si="118"/>
        <v>-0.00428599999997914</v>
      </c>
      <c r="R1318" s="27">
        <f t="shared" si="119"/>
        <v>0.0831954604190341</v>
      </c>
      <c r="S1318" s="22" t="s">
        <v>3796</v>
      </c>
      <c r="T1318" s="19" t="s">
        <v>33</v>
      </c>
      <c r="U1318" s="19" t="s">
        <v>595</v>
      </c>
      <c r="V1318" s="19" t="s">
        <v>596</v>
      </c>
      <c r="W1318" s="19"/>
      <c r="X1318" s="19"/>
      <c r="Y1318" s="19" t="s">
        <v>3355</v>
      </c>
      <c r="Z1318" s="106"/>
    </row>
    <row r="1319" ht="18" customHeight="1" spans="1:26">
      <c r="A1319" s="19">
        <v>1316</v>
      </c>
      <c r="B1319" s="20" t="s">
        <v>28</v>
      </c>
      <c r="C1319" s="20" t="s">
        <v>54</v>
      </c>
      <c r="D1319" s="19" t="s">
        <v>4649</v>
      </c>
      <c r="E1319" s="19" t="s">
        <v>81</v>
      </c>
      <c r="F1319" s="19" t="s">
        <v>28</v>
      </c>
      <c r="G1319" s="19" t="s">
        <v>4650</v>
      </c>
      <c r="H1319" s="19" t="s">
        <v>4651</v>
      </c>
      <c r="I1319" s="19" t="s">
        <v>4652</v>
      </c>
      <c r="J1319" s="27">
        <v>1393.68085106383</v>
      </c>
      <c r="K1319" s="19" t="s">
        <v>4653</v>
      </c>
      <c r="L1319" s="27">
        <v>0.810556826849733</v>
      </c>
      <c r="M1319" s="19">
        <v>519.78</v>
      </c>
      <c r="N1319" s="27">
        <v>0.792951945080091</v>
      </c>
      <c r="O1319" s="102">
        <v>519.778859</v>
      </c>
      <c r="P1319" s="103">
        <v>519.778859</v>
      </c>
      <c r="Q1319" s="105">
        <f t="shared" si="118"/>
        <v>0.00114099999996142</v>
      </c>
      <c r="R1319" s="27">
        <f t="shared" si="119"/>
        <v>0.792950204424104</v>
      </c>
      <c r="S1319" s="19" t="s">
        <v>1200</v>
      </c>
      <c r="T1319" s="60" t="s">
        <v>28</v>
      </c>
      <c r="U1319" s="19" t="s">
        <v>80</v>
      </c>
      <c r="V1319" s="19" t="s">
        <v>81</v>
      </c>
      <c r="W1319" s="19"/>
      <c r="X1319" s="19"/>
      <c r="Y1319" s="19" t="s">
        <v>3355</v>
      </c>
      <c r="Z1319" s="42" t="s">
        <v>1059</v>
      </c>
    </row>
    <row r="1320" ht="18" customHeight="1" spans="1:26">
      <c r="A1320" s="19">
        <v>1317</v>
      </c>
      <c r="B1320" s="20" t="s">
        <v>28</v>
      </c>
      <c r="C1320" s="20" t="s">
        <v>28</v>
      </c>
      <c r="D1320" s="19" t="s">
        <v>4654</v>
      </c>
      <c r="E1320" s="19" t="s">
        <v>99</v>
      </c>
      <c r="F1320" s="19" t="s">
        <v>28</v>
      </c>
      <c r="G1320" s="19" t="s">
        <v>106</v>
      </c>
      <c r="H1320" s="19" t="s">
        <v>4655</v>
      </c>
      <c r="I1320" s="19" t="s">
        <v>4656</v>
      </c>
      <c r="J1320" s="27">
        <v>0.21032226340873</v>
      </c>
      <c r="K1320" s="19" t="s">
        <v>4657</v>
      </c>
      <c r="L1320" s="27">
        <v>0.30892073065925</v>
      </c>
      <c r="M1320" s="19">
        <v>395.4</v>
      </c>
      <c r="N1320" s="27">
        <v>0.30892073065925</v>
      </c>
      <c r="O1320" s="102">
        <v>395.401469</v>
      </c>
      <c r="P1320" s="103">
        <v>395.401469</v>
      </c>
      <c r="Q1320" s="105">
        <f t="shared" si="118"/>
        <v>-0.0014690000000428</v>
      </c>
      <c r="R1320" s="27">
        <f t="shared" si="119"/>
        <v>0.308921878369299</v>
      </c>
      <c r="S1320" s="19" t="s">
        <v>98</v>
      </c>
      <c r="T1320" s="19" t="s">
        <v>33</v>
      </c>
      <c r="U1320" s="19" t="s">
        <v>98</v>
      </c>
      <c r="V1320" s="19" t="s">
        <v>99</v>
      </c>
      <c r="W1320" s="19"/>
      <c r="X1320" s="19"/>
      <c r="Y1320" s="19" t="s">
        <v>3355</v>
      </c>
      <c r="Z1320" s="106"/>
    </row>
    <row r="1321" ht="18" customHeight="1" spans="1:26">
      <c r="A1321" s="19">
        <v>1318</v>
      </c>
      <c r="B1321" s="20" t="s">
        <v>28</v>
      </c>
      <c r="C1321" s="20" t="s">
        <v>28</v>
      </c>
      <c r="D1321" s="19" t="s">
        <v>4658</v>
      </c>
      <c r="E1321" s="19" t="s">
        <v>112</v>
      </c>
      <c r="F1321" s="19" t="s">
        <v>28</v>
      </c>
      <c r="G1321" s="19" t="s">
        <v>50</v>
      </c>
      <c r="H1321" s="19" t="s">
        <v>4659</v>
      </c>
      <c r="I1321" s="19" t="s">
        <v>4660</v>
      </c>
      <c r="J1321" s="27">
        <v>0.288157894736842</v>
      </c>
      <c r="K1321" s="19" t="s">
        <v>4661</v>
      </c>
      <c r="L1321" s="27">
        <v>0.386482805583929</v>
      </c>
      <c r="M1321" s="19">
        <v>106.56</v>
      </c>
      <c r="N1321" s="27">
        <v>0.362819203268641</v>
      </c>
      <c r="O1321" s="102">
        <v>106.555388</v>
      </c>
      <c r="P1321" s="103">
        <v>106.555388</v>
      </c>
      <c r="Q1321" s="105">
        <f t="shared" si="118"/>
        <v>0.00461200000000872</v>
      </c>
      <c r="R1321" s="27">
        <f t="shared" si="119"/>
        <v>0.362803500170242</v>
      </c>
      <c r="S1321" s="19" t="s">
        <v>367</v>
      </c>
      <c r="T1321" s="19" t="s">
        <v>33</v>
      </c>
      <c r="U1321" s="19" t="s">
        <v>168</v>
      </c>
      <c r="V1321" s="19" t="s">
        <v>112</v>
      </c>
      <c r="W1321" s="19"/>
      <c r="X1321" s="19"/>
      <c r="Y1321" s="19" t="s">
        <v>3355</v>
      </c>
      <c r="Z1321" s="106"/>
    </row>
    <row r="1322" ht="18" customHeight="1" spans="1:26">
      <c r="A1322" s="19">
        <v>1319</v>
      </c>
      <c r="B1322" s="20" t="s">
        <v>28</v>
      </c>
      <c r="C1322" s="20" t="s">
        <v>28</v>
      </c>
      <c r="D1322" s="19" t="s">
        <v>4662</v>
      </c>
      <c r="E1322" s="19" t="s">
        <v>2827</v>
      </c>
      <c r="F1322" s="19" t="s">
        <v>28</v>
      </c>
      <c r="G1322" s="19" t="s">
        <v>4663</v>
      </c>
      <c r="H1322" s="19" t="s">
        <v>4664</v>
      </c>
      <c r="I1322" s="19" t="s">
        <v>4665</v>
      </c>
      <c r="J1322" s="27">
        <v>0.559692680280858</v>
      </c>
      <c r="K1322" s="19" t="s">
        <v>4666</v>
      </c>
      <c r="L1322" s="27">
        <v>0.368749666312711</v>
      </c>
      <c r="M1322" s="19">
        <v>4267.7</v>
      </c>
      <c r="N1322" s="27">
        <v>0.31646160964816</v>
      </c>
      <c r="O1322" s="102">
        <v>4267.699047</v>
      </c>
      <c r="P1322" s="103">
        <v>4267.699047</v>
      </c>
      <c r="Q1322" s="105">
        <f t="shared" si="118"/>
        <v>0.000952999999753956</v>
      </c>
      <c r="R1322" s="27">
        <f t="shared" si="119"/>
        <v>0.316461538980608</v>
      </c>
      <c r="S1322" s="22" t="s">
        <v>4667</v>
      </c>
      <c r="T1322" s="19" t="s">
        <v>33</v>
      </c>
      <c r="U1322" s="19" t="s">
        <v>2826</v>
      </c>
      <c r="V1322" s="19" t="s">
        <v>2827</v>
      </c>
      <c r="W1322" s="19"/>
      <c r="X1322" s="19"/>
      <c r="Y1322" s="19" t="s">
        <v>3355</v>
      </c>
      <c r="Z1322" s="106"/>
    </row>
    <row r="1323" ht="18" customHeight="1" spans="1:26">
      <c r="A1323" s="19">
        <v>1320</v>
      </c>
      <c r="B1323" s="20" t="s">
        <v>28</v>
      </c>
      <c r="C1323" s="20" t="s">
        <v>28</v>
      </c>
      <c r="D1323" s="19" t="s">
        <v>4668</v>
      </c>
      <c r="E1323" s="19" t="s">
        <v>745</v>
      </c>
      <c r="F1323" s="19" t="s">
        <v>28</v>
      </c>
      <c r="G1323" s="19" t="s">
        <v>87</v>
      </c>
      <c r="H1323" s="19" t="s">
        <v>4669</v>
      </c>
      <c r="I1323" s="19" t="s">
        <v>4670</v>
      </c>
      <c r="J1323" s="27">
        <v>0.695337814366768</v>
      </c>
      <c r="K1323" s="19" t="s">
        <v>4671</v>
      </c>
      <c r="L1323" s="27">
        <v>0.39743104556356</v>
      </c>
      <c r="M1323" s="19">
        <v>3549.56</v>
      </c>
      <c r="N1323" s="27">
        <v>0.39743104556356</v>
      </c>
      <c r="O1323" s="102">
        <v>3549.562699</v>
      </c>
      <c r="P1323" s="103">
        <v>3549.562699</v>
      </c>
      <c r="Q1323" s="105">
        <f t="shared" si="118"/>
        <v>-0.00269900000012058</v>
      </c>
      <c r="R1323" s="27">
        <f t="shared" si="119"/>
        <v>0.397431347760562</v>
      </c>
      <c r="S1323" s="19" t="s">
        <v>68</v>
      </c>
      <c r="T1323" s="19" t="s">
        <v>33</v>
      </c>
      <c r="U1323" s="19" t="s">
        <v>68</v>
      </c>
      <c r="V1323" s="19" t="s">
        <v>745</v>
      </c>
      <c r="W1323" s="19"/>
      <c r="X1323" s="19"/>
      <c r="Y1323" s="19" t="s">
        <v>3355</v>
      </c>
      <c r="Z1323" s="106"/>
    </row>
    <row r="1324" ht="18" customHeight="1" spans="1:26">
      <c r="A1324" s="19">
        <v>1321</v>
      </c>
      <c r="B1324" s="20" t="s">
        <v>28</v>
      </c>
      <c r="C1324" s="20" t="s">
        <v>28</v>
      </c>
      <c r="D1324" s="19" t="s">
        <v>4672</v>
      </c>
      <c r="E1324" s="19" t="s">
        <v>253</v>
      </c>
      <c r="F1324" s="19" t="s">
        <v>28</v>
      </c>
      <c r="G1324" s="19" t="s">
        <v>31</v>
      </c>
      <c r="H1324" s="19" t="s">
        <v>4673</v>
      </c>
      <c r="I1324" s="19" t="s">
        <v>4674</v>
      </c>
      <c r="J1324" s="27">
        <v>0.653269746913171</v>
      </c>
      <c r="K1324" s="19" t="s">
        <v>4675</v>
      </c>
      <c r="L1324" s="27">
        <v>0.0578153165426071</v>
      </c>
      <c r="M1324" s="19">
        <v>1326.24</v>
      </c>
      <c r="N1324" s="27">
        <v>0.0578153165426071</v>
      </c>
      <c r="O1324" s="102">
        <v>1326.239003</v>
      </c>
      <c r="P1324" s="103">
        <v>1326.239003</v>
      </c>
      <c r="Q1324" s="105">
        <f t="shared" si="118"/>
        <v>0.000997000000097614</v>
      </c>
      <c r="R1324" s="27">
        <f t="shared" si="119"/>
        <v>0.057815273079983</v>
      </c>
      <c r="S1324" s="19" t="s">
        <v>188</v>
      </c>
      <c r="T1324" s="19" t="s">
        <v>33</v>
      </c>
      <c r="U1324" s="19" t="s">
        <v>2116</v>
      </c>
      <c r="V1324" s="19" t="s">
        <v>253</v>
      </c>
      <c r="W1324" s="19"/>
      <c r="X1324" s="19"/>
      <c r="Y1324" s="19" t="s">
        <v>3355</v>
      </c>
      <c r="Z1324" s="106"/>
    </row>
    <row r="1325" ht="18" customHeight="1" spans="1:26">
      <c r="A1325" s="19">
        <v>1322</v>
      </c>
      <c r="B1325" s="20" t="s">
        <v>28</v>
      </c>
      <c r="C1325" s="20" t="s">
        <v>54</v>
      </c>
      <c r="D1325" s="19" t="s">
        <v>4676</v>
      </c>
      <c r="E1325" s="19" t="s">
        <v>3117</v>
      </c>
      <c r="F1325" s="19" t="s">
        <v>28</v>
      </c>
      <c r="G1325" s="19" t="s">
        <v>50</v>
      </c>
      <c r="H1325" s="19" t="s">
        <v>4677</v>
      </c>
      <c r="I1325" s="19" t="s">
        <v>4678</v>
      </c>
      <c r="J1325" s="27">
        <v>0.33593526502922</v>
      </c>
      <c r="K1325" s="19" t="s">
        <v>4679</v>
      </c>
      <c r="L1325" s="27">
        <v>0.522183813107365</v>
      </c>
      <c r="M1325" s="19">
        <v>1050.87</v>
      </c>
      <c r="N1325" s="27">
        <v>0.535791856587843</v>
      </c>
      <c r="O1325" s="102">
        <v>1050.865517</v>
      </c>
      <c r="P1325" s="104" t="s">
        <v>4679</v>
      </c>
      <c r="Q1325" s="105">
        <f t="shared" si="118"/>
        <v>0.00448299999993651</v>
      </c>
      <c r="R1325" s="27">
        <f t="shared" si="119"/>
        <v>0.522183813107365</v>
      </c>
      <c r="S1325" s="22" t="s">
        <v>4680</v>
      </c>
      <c r="T1325" s="19" t="s">
        <v>33</v>
      </c>
      <c r="U1325" s="19" t="s">
        <v>3116</v>
      </c>
      <c r="V1325" s="19" t="s">
        <v>3117</v>
      </c>
      <c r="W1325" s="19"/>
      <c r="X1325" s="19"/>
      <c r="Y1325" s="19" t="s">
        <v>3355</v>
      </c>
      <c r="Z1325" s="106" t="s">
        <v>258</v>
      </c>
    </row>
    <row r="1326" ht="18" customHeight="1" spans="1:26">
      <c r="A1326" s="19">
        <v>1323</v>
      </c>
      <c r="B1326" s="20" t="s">
        <v>28</v>
      </c>
      <c r="C1326" s="20" t="s">
        <v>28</v>
      </c>
      <c r="D1326" s="19" t="s">
        <v>4681</v>
      </c>
      <c r="E1326" s="19" t="s">
        <v>4682</v>
      </c>
      <c r="F1326" s="19" t="s">
        <v>28</v>
      </c>
      <c r="G1326" s="19" t="s">
        <v>50</v>
      </c>
      <c r="H1326" s="19" t="s">
        <v>4683</v>
      </c>
      <c r="I1326" s="19" t="s">
        <v>4684</v>
      </c>
      <c r="J1326" s="27">
        <v>0.311459046315309</v>
      </c>
      <c r="K1326" s="19" t="s">
        <v>4685</v>
      </c>
      <c r="L1326" s="27">
        <v>0.15920408828966</v>
      </c>
      <c r="M1326" s="19">
        <v>73.21</v>
      </c>
      <c r="N1326" s="27">
        <v>0.15920408828966</v>
      </c>
      <c r="O1326" s="102">
        <v>73.206711</v>
      </c>
      <c r="P1326" s="103">
        <v>73.206711</v>
      </c>
      <c r="Q1326" s="105">
        <f t="shared" si="118"/>
        <v>0.00328899999999521</v>
      </c>
      <c r="R1326" s="27">
        <f t="shared" si="119"/>
        <v>0.159196935957377</v>
      </c>
      <c r="S1326" s="19" t="s">
        <v>139</v>
      </c>
      <c r="T1326" s="19" t="s">
        <v>33</v>
      </c>
      <c r="U1326" s="19" t="s">
        <v>80</v>
      </c>
      <c r="V1326" s="19">
        <v>9.14403005747582e+17</v>
      </c>
      <c r="W1326" s="19"/>
      <c r="X1326" s="19"/>
      <c r="Y1326" s="19" t="s">
        <v>3355</v>
      </c>
      <c r="Z1326" s="106"/>
    </row>
    <row r="1327" ht="18" customHeight="1" spans="1:26">
      <c r="A1327" s="19">
        <v>1324</v>
      </c>
      <c r="B1327" s="20" t="s">
        <v>28</v>
      </c>
      <c r="C1327" s="20" t="s">
        <v>54</v>
      </c>
      <c r="D1327" s="19" t="s">
        <v>4686</v>
      </c>
      <c r="E1327" s="19" t="s">
        <v>284</v>
      </c>
      <c r="F1327" s="19" t="s">
        <v>28</v>
      </c>
      <c r="G1327" s="19" t="s">
        <v>1387</v>
      </c>
      <c r="H1327" s="19" t="s">
        <v>4687</v>
      </c>
      <c r="I1327" s="19" t="s">
        <v>4688</v>
      </c>
      <c r="J1327" s="27">
        <v>0.262396295581709</v>
      </c>
      <c r="K1327" s="19" t="s">
        <v>4689</v>
      </c>
      <c r="L1327" s="27">
        <v>0.0895002292526364</v>
      </c>
      <c r="M1327" s="19">
        <v>150.1</v>
      </c>
      <c r="N1327" s="27">
        <v>0.0917621885985022</v>
      </c>
      <c r="O1327" s="102">
        <v>150.102596</v>
      </c>
      <c r="P1327" s="104" t="s">
        <v>4689</v>
      </c>
      <c r="Q1327" s="105">
        <f t="shared" si="118"/>
        <v>-0.00259600000001114</v>
      </c>
      <c r="R1327" s="27">
        <f t="shared" si="119"/>
        <v>0.0895002292526364</v>
      </c>
      <c r="S1327" s="19" t="s">
        <v>283</v>
      </c>
      <c r="T1327" s="19" t="s">
        <v>33</v>
      </c>
      <c r="U1327" s="19" t="s">
        <v>283</v>
      </c>
      <c r="V1327" s="19" t="s">
        <v>284</v>
      </c>
      <c r="W1327" s="19"/>
      <c r="X1327" s="19"/>
      <c r="Y1327" s="19" t="s">
        <v>3355</v>
      </c>
      <c r="Z1327" s="106" t="s">
        <v>258</v>
      </c>
    </row>
    <row r="1328" ht="18" customHeight="1" spans="1:26">
      <c r="A1328" s="19">
        <v>1325</v>
      </c>
      <c r="B1328" s="20" t="s">
        <v>28</v>
      </c>
      <c r="C1328" s="20" t="s">
        <v>28</v>
      </c>
      <c r="D1328" s="19" t="s">
        <v>4690</v>
      </c>
      <c r="E1328" s="19" t="s">
        <v>184</v>
      </c>
      <c r="F1328" s="19" t="s">
        <v>28</v>
      </c>
      <c r="G1328" s="19" t="s">
        <v>50</v>
      </c>
      <c r="H1328" s="19" t="s">
        <v>4691</v>
      </c>
      <c r="I1328" s="19" t="s">
        <v>4692</v>
      </c>
      <c r="J1328" s="27">
        <v>1.97515886770653</v>
      </c>
      <c r="K1328" s="19" t="s">
        <v>4693</v>
      </c>
      <c r="L1328" s="27">
        <v>15.2161165048544</v>
      </c>
      <c r="M1328" s="19">
        <v>2143.93</v>
      </c>
      <c r="N1328" s="27">
        <v>13.876569579288</v>
      </c>
      <c r="O1328" s="102">
        <v>2143.930632</v>
      </c>
      <c r="P1328" s="103">
        <v>2143.930632</v>
      </c>
      <c r="Q1328" s="105">
        <f t="shared" si="118"/>
        <v>-0.000632000000223343</v>
      </c>
      <c r="R1328" s="27">
        <f t="shared" si="119"/>
        <v>13.8765736699029</v>
      </c>
      <c r="S1328" s="19" t="s">
        <v>291</v>
      </c>
      <c r="T1328" s="19" t="s">
        <v>33</v>
      </c>
      <c r="U1328" s="19" t="s">
        <v>183</v>
      </c>
      <c r="V1328" s="19" t="s">
        <v>184</v>
      </c>
      <c r="W1328" s="19"/>
      <c r="X1328" s="19"/>
      <c r="Y1328" s="19" t="s">
        <v>3355</v>
      </c>
      <c r="Z1328" s="106"/>
    </row>
    <row r="1329" ht="18" customHeight="1" spans="1:26">
      <c r="A1329" s="19">
        <v>1326</v>
      </c>
      <c r="B1329" s="20" t="s">
        <v>28</v>
      </c>
      <c r="C1329" s="20" t="s">
        <v>28</v>
      </c>
      <c r="D1329" s="19" t="s">
        <v>4694</v>
      </c>
      <c r="E1329" s="19" t="s">
        <v>180</v>
      </c>
      <c r="F1329" s="19" t="s">
        <v>28</v>
      </c>
      <c r="G1329" s="19" t="s">
        <v>84</v>
      </c>
      <c r="H1329" s="19" t="s">
        <v>4695</v>
      </c>
      <c r="I1329" s="19" t="s">
        <v>4696</v>
      </c>
      <c r="J1329" s="27">
        <v>2.83139006590211</v>
      </c>
      <c r="K1329" s="19" t="s">
        <v>4697</v>
      </c>
      <c r="L1329" s="27">
        <v>0.154907531305546</v>
      </c>
      <c r="M1329" s="19">
        <v>620.51</v>
      </c>
      <c r="N1329" s="27">
        <v>0.154907531305546</v>
      </c>
      <c r="O1329" s="102">
        <v>620.505852</v>
      </c>
      <c r="P1329" s="103">
        <v>620.505852</v>
      </c>
      <c r="Q1329" s="105">
        <f t="shared" si="118"/>
        <v>0.0041479999999865</v>
      </c>
      <c r="R1329" s="27">
        <f t="shared" si="119"/>
        <v>0.154906495775998</v>
      </c>
      <c r="S1329" s="19" t="s">
        <v>64</v>
      </c>
      <c r="T1329" s="19" t="s">
        <v>33</v>
      </c>
      <c r="U1329" s="19" t="s">
        <v>179</v>
      </c>
      <c r="V1329" s="19" t="s">
        <v>180</v>
      </c>
      <c r="W1329" s="19"/>
      <c r="X1329" s="19"/>
      <c r="Y1329" s="19" t="s">
        <v>3355</v>
      </c>
      <c r="Z1329" s="106"/>
    </row>
    <row r="1330" ht="18" customHeight="1" spans="1:26">
      <c r="A1330" s="19">
        <v>1327</v>
      </c>
      <c r="B1330" s="20" t="s">
        <v>28</v>
      </c>
      <c r="C1330" s="20" t="s">
        <v>28</v>
      </c>
      <c r="D1330" s="19" t="s">
        <v>4698</v>
      </c>
      <c r="E1330" s="19" t="s">
        <v>1840</v>
      </c>
      <c r="F1330" s="19" t="s">
        <v>28</v>
      </c>
      <c r="G1330" s="19" t="s">
        <v>87</v>
      </c>
      <c r="H1330" s="19" t="s">
        <v>4699</v>
      </c>
      <c r="I1330" s="19" t="s">
        <v>4700</v>
      </c>
      <c r="J1330" s="27">
        <v>1.59179313721127</v>
      </c>
      <c r="K1330" s="19" t="s">
        <v>4701</v>
      </c>
      <c r="L1330" s="27">
        <v>0.553756332102687</v>
      </c>
      <c r="M1330" s="19">
        <v>301.82</v>
      </c>
      <c r="N1330" s="27">
        <v>0.51827938524942</v>
      </c>
      <c r="O1330" s="102">
        <v>301.823585</v>
      </c>
      <c r="P1330" s="103">
        <v>301.823585</v>
      </c>
      <c r="Q1330" s="105">
        <f t="shared" si="118"/>
        <v>-0.00358499999998685</v>
      </c>
      <c r="R1330" s="27">
        <f t="shared" si="119"/>
        <v>0.518285541341118</v>
      </c>
      <c r="S1330" s="19" t="s">
        <v>1839</v>
      </c>
      <c r="T1330" s="19" t="s">
        <v>33</v>
      </c>
      <c r="U1330" s="19" t="s">
        <v>1839</v>
      </c>
      <c r="V1330" s="19" t="s">
        <v>1840</v>
      </c>
      <c r="W1330" s="19"/>
      <c r="X1330" s="19"/>
      <c r="Y1330" s="19" t="s">
        <v>3355</v>
      </c>
      <c r="Z1330" s="106"/>
    </row>
    <row r="1331" ht="18" customHeight="1" spans="1:26">
      <c r="A1331" s="19">
        <v>1328</v>
      </c>
      <c r="B1331" s="20" t="s">
        <v>28</v>
      </c>
      <c r="C1331" s="20" t="s">
        <v>28</v>
      </c>
      <c r="D1331" s="19" t="s">
        <v>4702</v>
      </c>
      <c r="E1331" s="19" t="s">
        <v>4703</v>
      </c>
      <c r="F1331" s="19" t="s">
        <v>28</v>
      </c>
      <c r="G1331" s="19" t="s">
        <v>31</v>
      </c>
      <c r="H1331" s="19" t="s">
        <v>4704</v>
      </c>
      <c r="I1331" s="19" t="s">
        <v>4705</v>
      </c>
      <c r="J1331" s="27">
        <v>0.468762805424675</v>
      </c>
      <c r="K1331" s="19" t="s">
        <v>4706</v>
      </c>
      <c r="L1331" s="27">
        <v>0.112919535939547</v>
      </c>
      <c r="M1331" s="19">
        <v>1064.5</v>
      </c>
      <c r="N1331" s="27">
        <v>0.101360873274628</v>
      </c>
      <c r="O1331" s="102">
        <v>1064.503298</v>
      </c>
      <c r="P1331" s="103">
        <v>1064.503298</v>
      </c>
      <c r="Q1331" s="105">
        <f t="shared" si="118"/>
        <v>-0.00329800000008618</v>
      </c>
      <c r="R1331" s="27">
        <f t="shared" si="119"/>
        <v>0.101361187307657</v>
      </c>
      <c r="S1331" s="19" t="s">
        <v>4707</v>
      </c>
      <c r="T1331" s="19" t="s">
        <v>33</v>
      </c>
      <c r="U1331" s="19" t="s">
        <v>4707</v>
      </c>
      <c r="V1331" s="19" t="s">
        <v>4703</v>
      </c>
      <c r="W1331" s="19"/>
      <c r="X1331" s="19"/>
      <c r="Y1331" s="19" t="s">
        <v>3355</v>
      </c>
      <c r="Z1331" s="106"/>
    </row>
    <row r="1332" ht="18" customHeight="1" spans="1:26">
      <c r="A1332" s="19">
        <v>1329</v>
      </c>
      <c r="B1332" s="20" t="s">
        <v>28</v>
      </c>
      <c r="C1332" s="20" t="s">
        <v>28</v>
      </c>
      <c r="D1332" s="19" t="s">
        <v>4708</v>
      </c>
      <c r="E1332" s="19" t="s">
        <v>405</v>
      </c>
      <c r="F1332" s="19" t="s">
        <v>28</v>
      </c>
      <c r="G1332" s="19" t="s">
        <v>626</v>
      </c>
      <c r="H1332" s="19" t="s">
        <v>4709</v>
      </c>
      <c r="I1332" s="19" t="s">
        <v>4710</v>
      </c>
      <c r="J1332" s="27">
        <v>0.365914918888364</v>
      </c>
      <c r="K1332" s="19" t="s">
        <v>4711</v>
      </c>
      <c r="L1332" s="27">
        <v>0.0585851207046333</v>
      </c>
      <c r="M1332" s="19">
        <v>699.33</v>
      </c>
      <c r="N1332" s="27">
        <v>0.0585851207046333</v>
      </c>
      <c r="O1332" s="102">
        <v>699.326464</v>
      </c>
      <c r="P1332" s="103">
        <v>699.326464</v>
      </c>
      <c r="Q1332" s="105">
        <f t="shared" si="118"/>
        <v>0.00353600000005372</v>
      </c>
      <c r="R1332" s="27">
        <f t="shared" si="119"/>
        <v>0.0585848244825538</v>
      </c>
      <c r="S1332" s="19" t="s">
        <v>404</v>
      </c>
      <c r="T1332" s="19" t="s">
        <v>33</v>
      </c>
      <c r="U1332" s="19" t="s">
        <v>404</v>
      </c>
      <c r="V1332" s="19" t="s">
        <v>405</v>
      </c>
      <c r="W1332" s="19"/>
      <c r="X1332" s="19"/>
      <c r="Y1332" s="19" t="s">
        <v>3355</v>
      </c>
      <c r="Z1332" s="106"/>
    </row>
    <row r="1333" ht="18" customHeight="1" spans="1:26">
      <c r="A1333" s="19">
        <v>1330</v>
      </c>
      <c r="B1333" s="20" t="s">
        <v>28</v>
      </c>
      <c r="C1333" s="20" t="s">
        <v>28</v>
      </c>
      <c r="D1333" s="19" t="s">
        <v>4712</v>
      </c>
      <c r="E1333" s="19" t="s">
        <v>3270</v>
      </c>
      <c r="F1333" s="19" t="s">
        <v>28</v>
      </c>
      <c r="G1333" s="19" t="s">
        <v>50</v>
      </c>
      <c r="H1333" s="19" t="s">
        <v>4713</v>
      </c>
      <c r="I1333" s="19" t="s">
        <v>4714</v>
      </c>
      <c r="J1333" s="27">
        <v>0.405872495642401</v>
      </c>
      <c r="K1333" s="19" t="s">
        <v>4715</v>
      </c>
      <c r="L1333" s="27">
        <v>0.656122546673049</v>
      </c>
      <c r="M1333" s="19">
        <v>1313.34</v>
      </c>
      <c r="N1333" s="27">
        <v>0.314346577309718</v>
      </c>
      <c r="O1333" s="102">
        <v>1313.338974</v>
      </c>
      <c r="P1333" s="103">
        <v>1313.338974</v>
      </c>
      <c r="Q1333" s="105">
        <f t="shared" si="118"/>
        <v>0.00102599999991071</v>
      </c>
      <c r="R1333" s="27">
        <f t="shared" si="119"/>
        <v>0.314346331737674</v>
      </c>
      <c r="S1333" s="19" t="s">
        <v>3269</v>
      </c>
      <c r="T1333" s="19" t="s">
        <v>33</v>
      </c>
      <c r="U1333" s="19" t="s">
        <v>3269</v>
      </c>
      <c r="V1333" s="19" t="s">
        <v>3270</v>
      </c>
      <c r="W1333" s="19"/>
      <c r="X1333" s="19"/>
      <c r="Y1333" s="19" t="s">
        <v>3355</v>
      </c>
      <c r="Z1333" s="106"/>
    </row>
    <row r="1334" ht="18" customHeight="1" spans="1:26">
      <c r="A1334" s="19">
        <v>1331</v>
      </c>
      <c r="B1334" s="20" t="s">
        <v>28</v>
      </c>
      <c r="C1334" s="20" t="s">
        <v>28</v>
      </c>
      <c r="D1334" s="19" t="s">
        <v>4716</v>
      </c>
      <c r="E1334" s="19" t="s">
        <v>4717</v>
      </c>
      <c r="F1334" s="19" t="s">
        <v>28</v>
      </c>
      <c r="G1334" s="19" t="s">
        <v>2654</v>
      </c>
      <c r="H1334" s="19" t="s">
        <v>4718</v>
      </c>
      <c r="I1334" s="19" t="s">
        <v>4719</v>
      </c>
      <c r="J1334" s="27">
        <v>0.361820187534473</v>
      </c>
      <c r="K1334" s="19" t="s">
        <v>4720</v>
      </c>
      <c r="L1334" s="27">
        <v>0.774530372866528</v>
      </c>
      <c r="M1334" s="19">
        <v>816.92</v>
      </c>
      <c r="N1334" s="27">
        <v>0.661746956232938</v>
      </c>
      <c r="O1334" s="102">
        <v>816.964765</v>
      </c>
      <c r="P1334" s="103">
        <v>816.964765</v>
      </c>
      <c r="Q1334" s="105">
        <f t="shared" ref="Q1334:Q1338" si="120">M1334-O1334</f>
        <v>-0.0447650000000976</v>
      </c>
      <c r="R1334" s="27">
        <f t="shared" ref="R1334:R1338" si="121">P1334/I1334</f>
        <v>0.661783218171067</v>
      </c>
      <c r="S1334" s="19" t="s">
        <v>4721</v>
      </c>
      <c r="T1334" s="19" t="s">
        <v>33</v>
      </c>
      <c r="U1334" s="19" t="s">
        <v>4721</v>
      </c>
      <c r="V1334" s="19" t="s">
        <v>4717</v>
      </c>
      <c r="W1334" s="19"/>
      <c r="X1334" s="19"/>
      <c r="Y1334" s="19" t="s">
        <v>3355</v>
      </c>
      <c r="Z1334" s="106"/>
    </row>
    <row r="1335" ht="18" customHeight="1" spans="1:26">
      <c r="A1335" s="19">
        <v>1332</v>
      </c>
      <c r="B1335" s="20" t="s">
        <v>28</v>
      </c>
      <c r="C1335" s="20" t="s">
        <v>28</v>
      </c>
      <c r="D1335" s="19" t="s">
        <v>4722</v>
      </c>
      <c r="E1335" s="19" t="s">
        <v>176</v>
      </c>
      <c r="F1335" s="19" t="s">
        <v>28</v>
      </c>
      <c r="G1335" s="19" t="s">
        <v>31</v>
      </c>
      <c r="H1335" s="19" t="s">
        <v>4723</v>
      </c>
      <c r="I1335" s="19" t="s">
        <v>4724</v>
      </c>
      <c r="J1335" s="27">
        <v>0.657334086712374</v>
      </c>
      <c r="K1335" s="19" t="s">
        <v>4725</v>
      </c>
      <c r="L1335" s="27">
        <v>0.147178262608597</v>
      </c>
      <c r="M1335" s="19">
        <v>1753.18</v>
      </c>
      <c r="N1335" s="27">
        <v>0.123239379690858</v>
      </c>
      <c r="O1335" s="102">
        <v>1753.180684</v>
      </c>
      <c r="P1335" s="103">
        <v>1753.180684</v>
      </c>
      <c r="Q1335" s="105">
        <f t="shared" si="120"/>
        <v>-0.000683999999864682</v>
      </c>
      <c r="R1335" s="27">
        <f t="shared" si="121"/>
        <v>0.123239427772478</v>
      </c>
      <c r="S1335" s="19" t="s">
        <v>521</v>
      </c>
      <c r="T1335" s="19" t="s">
        <v>33</v>
      </c>
      <c r="U1335" s="19" t="s">
        <v>521</v>
      </c>
      <c r="V1335" s="19" t="s">
        <v>176</v>
      </c>
      <c r="W1335" s="19"/>
      <c r="X1335" s="19"/>
      <c r="Y1335" s="19" t="s">
        <v>3355</v>
      </c>
      <c r="Z1335" s="106"/>
    </row>
    <row r="1336" ht="18" customHeight="1" spans="1:26">
      <c r="A1336" s="19">
        <v>1333</v>
      </c>
      <c r="B1336" s="20" t="s">
        <v>28</v>
      </c>
      <c r="C1336" s="20" t="s">
        <v>28</v>
      </c>
      <c r="D1336" s="19" t="s">
        <v>4726</v>
      </c>
      <c r="E1336" s="19" t="s">
        <v>623</v>
      </c>
      <c r="F1336" s="19" t="s">
        <v>28</v>
      </c>
      <c r="G1336" s="19" t="s">
        <v>50</v>
      </c>
      <c r="H1336" s="19" t="s">
        <v>4727</v>
      </c>
      <c r="I1336" s="19" t="s">
        <v>4728</v>
      </c>
      <c r="J1336" s="27">
        <v>0.317131075214717</v>
      </c>
      <c r="K1336" s="19" t="s">
        <v>4729</v>
      </c>
      <c r="L1336" s="27">
        <v>0.699074580624356</v>
      </c>
      <c r="M1336" s="19">
        <v>3641.08</v>
      </c>
      <c r="N1336" s="27">
        <v>0.698926774584272</v>
      </c>
      <c r="O1336" s="102">
        <v>3641.080746</v>
      </c>
      <c r="P1336" s="103">
        <v>3641.080746</v>
      </c>
      <c r="Q1336" s="105">
        <f t="shared" si="120"/>
        <v>-0.000746000000162894</v>
      </c>
      <c r="R1336" s="27">
        <f t="shared" si="121"/>
        <v>0.69892691778337</v>
      </c>
      <c r="S1336" s="19" t="s">
        <v>1302</v>
      </c>
      <c r="T1336" s="19" t="s">
        <v>33</v>
      </c>
      <c r="U1336" s="19" t="s">
        <v>367</v>
      </c>
      <c r="V1336" s="19" t="s">
        <v>623</v>
      </c>
      <c r="W1336" s="19"/>
      <c r="X1336" s="19"/>
      <c r="Y1336" s="19" t="s">
        <v>3355</v>
      </c>
      <c r="Z1336" s="106"/>
    </row>
    <row r="1337" ht="18" customHeight="1" spans="1:26">
      <c r="A1337" s="19">
        <v>1334</v>
      </c>
      <c r="B1337" s="20" t="s">
        <v>28</v>
      </c>
      <c r="C1337" s="20" t="s">
        <v>28</v>
      </c>
      <c r="D1337" s="19" t="s">
        <v>4730</v>
      </c>
      <c r="E1337" s="19" t="s">
        <v>4731</v>
      </c>
      <c r="F1337" s="19" t="s">
        <v>28</v>
      </c>
      <c r="G1337" s="19" t="s">
        <v>50</v>
      </c>
      <c r="H1337" s="19" t="s">
        <v>4732</v>
      </c>
      <c r="I1337" s="19" t="s">
        <v>4733</v>
      </c>
      <c r="J1337" s="27">
        <v>0.381363051116787</v>
      </c>
      <c r="K1337" s="19" t="s">
        <v>4734</v>
      </c>
      <c r="L1337" s="27">
        <v>0.0549687910531149</v>
      </c>
      <c r="M1337" s="19">
        <v>800.87</v>
      </c>
      <c r="N1337" s="27">
        <v>0.0549687910531149</v>
      </c>
      <c r="O1337" s="102">
        <v>800.866918</v>
      </c>
      <c r="P1337" s="103">
        <v>800.866918</v>
      </c>
      <c r="Q1337" s="105">
        <f t="shared" si="120"/>
        <v>0.0030819999999494</v>
      </c>
      <c r="R1337" s="27">
        <f t="shared" si="121"/>
        <v>0.0549685795158941</v>
      </c>
      <c r="S1337" s="19" t="s">
        <v>4735</v>
      </c>
      <c r="T1337" s="19" t="s">
        <v>33</v>
      </c>
      <c r="U1337" s="19" t="s">
        <v>4735</v>
      </c>
      <c r="V1337" s="19" t="s">
        <v>4731</v>
      </c>
      <c r="W1337" s="19"/>
      <c r="X1337" s="19"/>
      <c r="Y1337" s="19" t="s">
        <v>3355</v>
      </c>
      <c r="Z1337" s="106"/>
    </row>
    <row r="1338" ht="18" customHeight="1" spans="1:26">
      <c r="A1338" s="19">
        <v>1335</v>
      </c>
      <c r="B1338" s="20" t="s">
        <v>28</v>
      </c>
      <c r="C1338" s="20" t="s">
        <v>28</v>
      </c>
      <c r="D1338" s="19" t="s">
        <v>4736</v>
      </c>
      <c r="E1338" s="19" t="s">
        <v>81</v>
      </c>
      <c r="F1338" s="19" t="s">
        <v>28</v>
      </c>
      <c r="G1338" s="19" t="s">
        <v>760</v>
      </c>
      <c r="H1338" s="19" t="s">
        <v>4737</v>
      </c>
      <c r="I1338" s="19" t="s">
        <v>4738</v>
      </c>
      <c r="J1338" s="27">
        <v>2.37744261852083</v>
      </c>
      <c r="K1338" s="19" t="s">
        <v>4739</v>
      </c>
      <c r="L1338" s="27">
        <v>0.0866858357294662</v>
      </c>
      <c r="M1338" s="19">
        <v>173.35</v>
      </c>
      <c r="N1338" s="27">
        <v>0.0866858357294662</v>
      </c>
      <c r="O1338" s="102">
        <v>173.35215</v>
      </c>
      <c r="P1338" s="103">
        <v>173.35215</v>
      </c>
      <c r="Q1338" s="105">
        <f t="shared" si="120"/>
        <v>-0.00215000000000032</v>
      </c>
      <c r="R1338" s="27">
        <f t="shared" si="121"/>
        <v>0.086686910863858</v>
      </c>
      <c r="S1338" s="19" t="s">
        <v>80</v>
      </c>
      <c r="T1338" s="19" t="s">
        <v>33</v>
      </c>
      <c r="U1338" s="19" t="s">
        <v>80</v>
      </c>
      <c r="V1338" s="19" t="s">
        <v>81</v>
      </c>
      <c r="W1338" s="19"/>
      <c r="X1338" s="19"/>
      <c r="Y1338" s="19" t="s">
        <v>3355</v>
      </c>
      <c r="Z1338" s="106"/>
    </row>
    <row r="1339" ht="18" customHeight="1" spans="1:26">
      <c r="A1339" s="19">
        <v>1336</v>
      </c>
      <c r="B1339" s="20" t="s">
        <v>28</v>
      </c>
      <c r="C1339" s="20" t="s">
        <v>33</v>
      </c>
      <c r="D1339" s="19" t="s">
        <v>4740</v>
      </c>
      <c r="E1339" s="19" t="s">
        <v>81</v>
      </c>
      <c r="F1339" s="19" t="s">
        <v>28</v>
      </c>
      <c r="G1339" s="19" t="s">
        <v>45</v>
      </c>
      <c r="H1339" s="19" t="s">
        <v>4741</v>
      </c>
      <c r="I1339" s="19" t="s">
        <v>4742</v>
      </c>
      <c r="J1339" s="27">
        <v>100.962</v>
      </c>
      <c r="K1339" s="19" t="s">
        <v>4743</v>
      </c>
      <c r="L1339" s="27">
        <v>0.817598713246111</v>
      </c>
      <c r="M1339" s="19">
        <v>379.26</v>
      </c>
      <c r="N1339" s="27">
        <v>0.743924207057531</v>
      </c>
      <c r="O1339" s="53"/>
      <c r="P1339" s="27"/>
      <c r="Q1339" s="27"/>
      <c r="R1339" s="27"/>
      <c r="S1339" s="19" t="s">
        <v>80</v>
      </c>
      <c r="T1339" s="19" t="s">
        <v>33</v>
      </c>
      <c r="U1339" s="19" t="s">
        <v>80</v>
      </c>
      <c r="V1339" s="19" t="s">
        <v>81</v>
      </c>
      <c r="W1339" s="19"/>
      <c r="X1339" s="19"/>
      <c r="Y1339" s="19" t="s">
        <v>3355</v>
      </c>
      <c r="Z1339" s="106"/>
    </row>
    <row r="1340" ht="18" customHeight="1" spans="1:26">
      <c r="A1340" s="19">
        <v>1337</v>
      </c>
      <c r="B1340" s="20" t="s">
        <v>28</v>
      </c>
      <c r="C1340" s="20" t="s">
        <v>54</v>
      </c>
      <c r="D1340" s="19" t="s">
        <v>4744</v>
      </c>
      <c r="E1340" s="19" t="s">
        <v>253</v>
      </c>
      <c r="F1340" s="19" t="s">
        <v>28</v>
      </c>
      <c r="G1340" s="19" t="s">
        <v>50</v>
      </c>
      <c r="H1340" s="19" t="s">
        <v>4745</v>
      </c>
      <c r="I1340" s="19" t="s">
        <v>4746</v>
      </c>
      <c r="J1340" s="27">
        <v>0.407369801582265</v>
      </c>
      <c r="K1340" s="19" t="s">
        <v>4747</v>
      </c>
      <c r="L1340" s="27">
        <v>0.627198941862562</v>
      </c>
      <c r="M1340" s="19">
        <v>995.79</v>
      </c>
      <c r="N1340" s="27">
        <v>0.598683340347502</v>
      </c>
      <c r="O1340" s="102">
        <v>996.792697</v>
      </c>
      <c r="P1340" s="103">
        <v>996.792697</v>
      </c>
      <c r="Q1340" s="107">
        <f t="shared" ref="Q1340:Q1403" si="122">M1340-O1340</f>
        <v>-1.00269700000001</v>
      </c>
      <c r="R1340" s="27">
        <f t="shared" ref="R1340:R1403" si="123">P1340/I1340</f>
        <v>0.599286176276078</v>
      </c>
      <c r="S1340" s="19" t="s">
        <v>80</v>
      </c>
      <c r="T1340" s="19" t="s">
        <v>33</v>
      </c>
      <c r="U1340" s="19" t="s">
        <v>188</v>
      </c>
      <c r="V1340" s="19" t="s">
        <v>253</v>
      </c>
      <c r="W1340" s="19"/>
      <c r="X1340" s="19"/>
      <c r="Y1340" s="19" t="s">
        <v>3355</v>
      </c>
      <c r="Z1340" s="106" t="s">
        <v>60</v>
      </c>
    </row>
    <row r="1341" ht="18" customHeight="1" spans="1:26">
      <c r="A1341" s="19">
        <v>1338</v>
      </c>
      <c r="B1341" s="20" t="s">
        <v>28</v>
      </c>
      <c r="C1341" s="20" t="s">
        <v>54</v>
      </c>
      <c r="D1341" s="19" t="s">
        <v>4748</v>
      </c>
      <c r="E1341" s="19" t="s">
        <v>1137</v>
      </c>
      <c r="F1341" s="19" t="s">
        <v>28</v>
      </c>
      <c r="G1341" s="19" t="s">
        <v>744</v>
      </c>
      <c r="H1341" s="19" t="s">
        <v>4749</v>
      </c>
      <c r="I1341" s="19" t="s">
        <v>4750</v>
      </c>
      <c r="J1341" s="27">
        <v>0.212752941584811</v>
      </c>
      <c r="K1341" s="19" t="s">
        <v>4751</v>
      </c>
      <c r="L1341" s="27">
        <v>0.724436096950183</v>
      </c>
      <c r="M1341" s="19">
        <v>1697.1</v>
      </c>
      <c r="N1341" s="27">
        <v>0.607137107593238</v>
      </c>
      <c r="O1341" s="102">
        <v>2007.862044</v>
      </c>
      <c r="P1341" s="103">
        <v>2007.862044</v>
      </c>
      <c r="Q1341" s="107">
        <f t="shared" si="122"/>
        <v>-310.762044</v>
      </c>
      <c r="R1341" s="27">
        <f t="shared" si="123"/>
        <v>0.718312152401395</v>
      </c>
      <c r="S1341" s="19" t="s">
        <v>80</v>
      </c>
      <c r="T1341" s="19" t="s">
        <v>33</v>
      </c>
      <c r="U1341" s="19" t="s">
        <v>1200</v>
      </c>
      <c r="V1341" s="19" t="s">
        <v>1137</v>
      </c>
      <c r="W1341" s="60" t="s">
        <v>28</v>
      </c>
      <c r="X1341" s="19"/>
      <c r="Y1341" s="19" t="s">
        <v>3355</v>
      </c>
      <c r="Z1341" s="106" t="s">
        <v>4752</v>
      </c>
    </row>
    <row r="1342" ht="18" customHeight="1" spans="1:26">
      <c r="A1342" s="19">
        <v>1339</v>
      </c>
      <c r="B1342" s="20" t="s">
        <v>28</v>
      </c>
      <c r="C1342" s="20" t="s">
        <v>28</v>
      </c>
      <c r="D1342" s="19" t="s">
        <v>4753</v>
      </c>
      <c r="E1342" s="19" t="s">
        <v>893</v>
      </c>
      <c r="F1342" s="19" t="s">
        <v>28</v>
      </c>
      <c r="G1342" s="19" t="s">
        <v>87</v>
      </c>
      <c r="H1342" s="19" t="s">
        <v>4754</v>
      </c>
      <c r="I1342" s="19" t="s">
        <v>4755</v>
      </c>
      <c r="J1342" s="27">
        <v>1.67484013433316</v>
      </c>
      <c r="K1342" s="19" t="s">
        <v>4756</v>
      </c>
      <c r="L1342" s="27">
        <v>0.910419139019315</v>
      </c>
      <c r="M1342" s="19">
        <v>878.69</v>
      </c>
      <c r="N1342" s="27">
        <v>0.755628364549473</v>
      </c>
      <c r="O1342" s="102">
        <v>878.686742</v>
      </c>
      <c r="P1342" s="103">
        <v>878.686742</v>
      </c>
      <c r="Q1342" s="105">
        <f t="shared" si="122"/>
        <v>0.00325800000007348</v>
      </c>
      <c r="R1342" s="27">
        <f t="shared" si="123"/>
        <v>0.755625562836455</v>
      </c>
      <c r="S1342" s="19" t="s">
        <v>813</v>
      </c>
      <c r="T1342" s="19" t="s">
        <v>33</v>
      </c>
      <c r="U1342" s="19" t="s">
        <v>892</v>
      </c>
      <c r="V1342" s="19" t="s">
        <v>893</v>
      </c>
      <c r="W1342" s="19"/>
      <c r="X1342" s="19"/>
      <c r="Y1342" s="19" t="s">
        <v>3355</v>
      </c>
      <c r="Z1342" s="106"/>
    </row>
    <row r="1343" ht="18" customHeight="1" spans="1:26">
      <c r="A1343" s="19">
        <v>1340</v>
      </c>
      <c r="B1343" s="20" t="s">
        <v>28</v>
      </c>
      <c r="C1343" s="20" t="s">
        <v>28</v>
      </c>
      <c r="D1343" s="19" t="s">
        <v>4757</v>
      </c>
      <c r="E1343" s="109" t="s">
        <v>4758</v>
      </c>
      <c r="F1343" s="19" t="s">
        <v>28</v>
      </c>
      <c r="G1343" s="19" t="s">
        <v>626</v>
      </c>
      <c r="H1343" s="19" t="s">
        <v>4759</v>
      </c>
      <c r="I1343" s="19" t="s">
        <v>4760</v>
      </c>
      <c r="J1343" s="27">
        <v>0.366866497578971</v>
      </c>
      <c r="K1343" s="19" t="s">
        <v>4761</v>
      </c>
      <c r="L1343" s="27">
        <v>0.26257991599332</v>
      </c>
      <c r="M1343" s="19">
        <v>119.2</v>
      </c>
      <c r="N1343" s="27">
        <v>0.201076230158061</v>
      </c>
      <c r="O1343" s="102">
        <v>119.201071</v>
      </c>
      <c r="P1343" s="103">
        <v>119.201071</v>
      </c>
      <c r="Q1343" s="105">
        <f t="shared" si="122"/>
        <v>-0.00107099999999605</v>
      </c>
      <c r="R1343" s="27">
        <f t="shared" si="123"/>
        <v>0.201078036807746</v>
      </c>
      <c r="S1343" s="19" t="s">
        <v>211</v>
      </c>
      <c r="T1343" s="19" t="s">
        <v>33</v>
      </c>
      <c r="U1343" s="19" t="s">
        <v>93</v>
      </c>
      <c r="V1343" s="109" t="s">
        <v>4762</v>
      </c>
      <c r="W1343" s="19"/>
      <c r="X1343" s="19"/>
      <c r="Y1343" s="19" t="s">
        <v>3355</v>
      </c>
      <c r="Z1343" s="106"/>
    </row>
    <row r="1344" ht="18" customHeight="1" spans="1:26">
      <c r="A1344" s="19">
        <v>1341</v>
      </c>
      <c r="B1344" s="20" t="s">
        <v>28</v>
      </c>
      <c r="C1344" s="20" t="s">
        <v>28</v>
      </c>
      <c r="D1344" s="19" t="s">
        <v>4763</v>
      </c>
      <c r="E1344" s="19" t="s">
        <v>1354</v>
      </c>
      <c r="F1344" s="19" t="s">
        <v>28</v>
      </c>
      <c r="G1344" s="19" t="s">
        <v>50</v>
      </c>
      <c r="H1344" s="19" t="s">
        <v>4764</v>
      </c>
      <c r="I1344" s="19" t="s">
        <v>4765</v>
      </c>
      <c r="J1344" s="27">
        <v>0.471565908285196</v>
      </c>
      <c r="K1344" s="19" t="s">
        <v>4766</v>
      </c>
      <c r="L1344" s="27">
        <v>0.540345208740753</v>
      </c>
      <c r="M1344" s="19">
        <v>265.76</v>
      </c>
      <c r="N1344" s="27">
        <v>0.376611966102656</v>
      </c>
      <c r="O1344" s="102">
        <v>265.756866</v>
      </c>
      <c r="P1344" s="103">
        <v>265.756866</v>
      </c>
      <c r="Q1344" s="105">
        <f t="shared" si="122"/>
        <v>0.00313399999998865</v>
      </c>
      <c r="R1344" s="27">
        <f t="shared" si="123"/>
        <v>0.376607524870334</v>
      </c>
      <c r="S1344" s="22" t="s">
        <v>4767</v>
      </c>
      <c r="T1344" s="19" t="s">
        <v>33</v>
      </c>
      <c r="U1344" s="19" t="s">
        <v>2449</v>
      </c>
      <c r="V1344" s="19" t="s">
        <v>1354</v>
      </c>
      <c r="W1344" s="19"/>
      <c r="X1344" s="19"/>
      <c r="Y1344" s="19" t="s">
        <v>3355</v>
      </c>
      <c r="Z1344" s="106"/>
    </row>
    <row r="1345" ht="18" customHeight="1" spans="1:26">
      <c r="A1345" s="19">
        <v>1342</v>
      </c>
      <c r="B1345" s="20" t="s">
        <v>28</v>
      </c>
      <c r="C1345" s="20" t="s">
        <v>28</v>
      </c>
      <c r="D1345" s="19" t="s">
        <v>4768</v>
      </c>
      <c r="E1345" s="19" t="s">
        <v>276</v>
      </c>
      <c r="F1345" s="19" t="s">
        <v>28</v>
      </c>
      <c r="G1345" s="19" t="s">
        <v>760</v>
      </c>
      <c r="H1345" s="19" t="s">
        <v>4769</v>
      </c>
      <c r="I1345" s="19" t="s">
        <v>4770</v>
      </c>
      <c r="J1345" s="27">
        <v>1.26541216066879</v>
      </c>
      <c r="K1345" s="19" t="s">
        <v>4771</v>
      </c>
      <c r="L1345" s="27">
        <v>0.071985458105617</v>
      </c>
      <c r="M1345" s="19">
        <v>420.57</v>
      </c>
      <c r="N1345" s="27">
        <v>0.071985458105617</v>
      </c>
      <c r="O1345" s="102">
        <v>420.566166</v>
      </c>
      <c r="P1345" s="103">
        <v>420.566166</v>
      </c>
      <c r="Q1345" s="105">
        <f t="shared" si="122"/>
        <v>0.00383399999998346</v>
      </c>
      <c r="R1345" s="27">
        <f t="shared" si="123"/>
        <v>0.0719848018718239</v>
      </c>
      <c r="S1345" s="19" t="s">
        <v>275</v>
      </c>
      <c r="T1345" s="19" t="s">
        <v>33</v>
      </c>
      <c r="U1345" s="19" t="s">
        <v>275</v>
      </c>
      <c r="V1345" s="19" t="s">
        <v>276</v>
      </c>
      <c r="W1345" s="19"/>
      <c r="X1345" s="19"/>
      <c r="Y1345" s="19" t="s">
        <v>3355</v>
      </c>
      <c r="Z1345" s="106"/>
    </row>
    <row r="1346" ht="18" customHeight="1" spans="1:26">
      <c r="A1346" s="19">
        <v>1343</v>
      </c>
      <c r="B1346" s="20" t="s">
        <v>28</v>
      </c>
      <c r="C1346" s="20" t="s">
        <v>28</v>
      </c>
      <c r="D1346" s="19" t="s">
        <v>4772</v>
      </c>
      <c r="E1346" s="19" t="s">
        <v>499</v>
      </c>
      <c r="F1346" s="19" t="s">
        <v>28</v>
      </c>
      <c r="G1346" s="19" t="s">
        <v>4773</v>
      </c>
      <c r="H1346" s="19" t="s">
        <v>4774</v>
      </c>
      <c r="I1346" s="19" t="s">
        <v>4775</v>
      </c>
      <c r="J1346" s="27">
        <v>1.60832750331751</v>
      </c>
      <c r="K1346" s="19" t="s">
        <v>4776</v>
      </c>
      <c r="L1346" s="27">
        <v>0.274089798816975</v>
      </c>
      <c r="M1346" s="19">
        <v>2761.44</v>
      </c>
      <c r="N1346" s="27">
        <v>0.263583457499764</v>
      </c>
      <c r="O1346" s="102">
        <v>2761.443843</v>
      </c>
      <c r="P1346" s="103">
        <v>2761.443843</v>
      </c>
      <c r="Q1346" s="105">
        <f t="shared" si="122"/>
        <v>-0.00384299999996074</v>
      </c>
      <c r="R1346" s="27">
        <f t="shared" si="123"/>
        <v>0.263583824319694</v>
      </c>
      <c r="S1346" s="22" t="s">
        <v>741</v>
      </c>
      <c r="T1346" s="19" t="s">
        <v>33</v>
      </c>
      <c r="U1346" s="19" t="s">
        <v>4777</v>
      </c>
      <c r="V1346" s="19" t="s">
        <v>499</v>
      </c>
      <c r="W1346" s="19"/>
      <c r="X1346" s="19"/>
      <c r="Y1346" s="19" t="s">
        <v>3355</v>
      </c>
      <c r="Z1346" s="106"/>
    </row>
    <row r="1347" ht="18" customHeight="1" spans="1:26">
      <c r="A1347" s="19">
        <v>1344</v>
      </c>
      <c r="B1347" s="20" t="s">
        <v>28</v>
      </c>
      <c r="C1347" s="20" t="s">
        <v>28</v>
      </c>
      <c r="D1347" s="19" t="s">
        <v>4778</v>
      </c>
      <c r="E1347" s="19" t="s">
        <v>184</v>
      </c>
      <c r="F1347" s="19" t="s">
        <v>28</v>
      </c>
      <c r="G1347" s="19" t="s">
        <v>92</v>
      </c>
      <c r="H1347" s="19" t="s">
        <v>4779</v>
      </c>
      <c r="I1347" s="19" t="s">
        <v>4780</v>
      </c>
      <c r="J1347" s="27">
        <v>0.220513502727152</v>
      </c>
      <c r="K1347" s="19" t="s">
        <v>4781</v>
      </c>
      <c r="L1347" s="27">
        <v>0.563272513243084</v>
      </c>
      <c r="M1347" s="19">
        <v>258.39</v>
      </c>
      <c r="N1347" s="27">
        <v>0.563272513243084</v>
      </c>
      <c r="O1347" s="102">
        <v>258.390127</v>
      </c>
      <c r="P1347" s="103">
        <v>258.390127</v>
      </c>
      <c r="Q1347" s="105">
        <f t="shared" si="122"/>
        <v>-0.000127000000020416</v>
      </c>
      <c r="R1347" s="27">
        <f t="shared" si="123"/>
        <v>0.563272790094391</v>
      </c>
      <c r="S1347" s="22" t="s">
        <v>741</v>
      </c>
      <c r="T1347" s="19" t="s">
        <v>33</v>
      </c>
      <c r="U1347" s="19" t="s">
        <v>183</v>
      </c>
      <c r="V1347" s="19" t="s">
        <v>184</v>
      </c>
      <c r="W1347" s="19"/>
      <c r="X1347" s="19"/>
      <c r="Y1347" s="19" t="s">
        <v>3355</v>
      </c>
      <c r="Z1347" s="106"/>
    </row>
    <row r="1348" ht="18" customHeight="1" spans="1:26">
      <c r="A1348" s="19">
        <v>1345</v>
      </c>
      <c r="B1348" s="20" t="s">
        <v>28</v>
      </c>
      <c r="C1348" s="20" t="s">
        <v>28</v>
      </c>
      <c r="D1348" s="19" t="s">
        <v>4782</v>
      </c>
      <c r="E1348" s="19" t="s">
        <v>918</v>
      </c>
      <c r="F1348" s="19" t="s">
        <v>28</v>
      </c>
      <c r="G1348" s="19" t="s">
        <v>45</v>
      </c>
      <c r="H1348" s="19" t="s">
        <v>4783</v>
      </c>
      <c r="I1348" s="19" t="s">
        <v>4784</v>
      </c>
      <c r="J1348" s="27">
        <v>0.219256945444804</v>
      </c>
      <c r="K1348" s="19" t="s">
        <v>4785</v>
      </c>
      <c r="L1348" s="27">
        <v>0.0714472756014971</v>
      </c>
      <c r="M1348" s="19">
        <v>1034.01</v>
      </c>
      <c r="N1348" s="27">
        <v>0.071441748246965</v>
      </c>
      <c r="O1348" s="102">
        <v>1034.099269</v>
      </c>
      <c r="P1348" s="103">
        <v>1034.099269</v>
      </c>
      <c r="Q1348" s="105">
        <f t="shared" si="122"/>
        <v>-0.0892690000000584</v>
      </c>
      <c r="R1348" s="27">
        <f t="shared" si="123"/>
        <v>0.0714479160146116</v>
      </c>
      <c r="S1348" s="19" t="s">
        <v>917</v>
      </c>
      <c r="T1348" s="19" t="s">
        <v>33</v>
      </c>
      <c r="U1348" s="19" t="s">
        <v>917</v>
      </c>
      <c r="V1348" s="19" t="s">
        <v>918</v>
      </c>
      <c r="W1348" s="19"/>
      <c r="X1348" s="19"/>
      <c r="Y1348" s="19" t="s">
        <v>3355</v>
      </c>
      <c r="Z1348" s="106"/>
    </row>
    <row r="1349" ht="18" customHeight="1" spans="1:26">
      <c r="A1349" s="19">
        <v>1346</v>
      </c>
      <c r="B1349" s="20" t="s">
        <v>28</v>
      </c>
      <c r="C1349" s="20" t="s">
        <v>28</v>
      </c>
      <c r="D1349" s="19" t="s">
        <v>4786</v>
      </c>
      <c r="E1349" s="19" t="s">
        <v>77</v>
      </c>
      <c r="F1349" s="19" t="s">
        <v>28</v>
      </c>
      <c r="G1349" s="19" t="s">
        <v>450</v>
      </c>
      <c r="H1349" s="19" t="s">
        <v>4787</v>
      </c>
      <c r="I1349" s="19" t="s">
        <v>4788</v>
      </c>
      <c r="J1349" s="27">
        <v>1.61183296771765</v>
      </c>
      <c r="K1349" s="19" t="s">
        <v>4789</v>
      </c>
      <c r="L1349" s="27">
        <v>1.41986849756228</v>
      </c>
      <c r="M1349" s="19">
        <v>2530.68</v>
      </c>
      <c r="N1349" s="27">
        <v>1.25771197686034</v>
      </c>
      <c r="O1349" s="102">
        <v>2530.685446</v>
      </c>
      <c r="P1349" s="103">
        <v>2530.685446</v>
      </c>
      <c r="Q1349" s="105">
        <f t="shared" si="122"/>
        <v>-0.00544600000011997</v>
      </c>
      <c r="R1349" s="27">
        <f t="shared" si="123"/>
        <v>1.25771468344491</v>
      </c>
      <c r="S1349" s="19" t="s">
        <v>936</v>
      </c>
      <c r="T1349" s="19" t="s">
        <v>33</v>
      </c>
      <c r="U1349" s="19" t="s">
        <v>936</v>
      </c>
      <c r="V1349" s="19" t="s">
        <v>77</v>
      </c>
      <c r="W1349" s="19"/>
      <c r="X1349" s="19"/>
      <c r="Y1349" s="19" t="s">
        <v>3355</v>
      </c>
      <c r="Z1349" s="106"/>
    </row>
    <row r="1350" ht="18" customHeight="1" spans="1:26">
      <c r="A1350" s="19">
        <v>1347</v>
      </c>
      <c r="B1350" s="20" t="s">
        <v>28</v>
      </c>
      <c r="C1350" s="20" t="s">
        <v>28</v>
      </c>
      <c r="D1350" s="19" t="s">
        <v>4790</v>
      </c>
      <c r="E1350" s="19" t="s">
        <v>89</v>
      </c>
      <c r="F1350" s="19" t="s">
        <v>28</v>
      </c>
      <c r="G1350" s="19" t="s">
        <v>87</v>
      </c>
      <c r="H1350" s="19" t="s">
        <v>4791</v>
      </c>
      <c r="I1350" s="19" t="s">
        <v>4792</v>
      </c>
      <c r="J1350" s="27">
        <v>0.647941061486968</v>
      </c>
      <c r="K1350" s="19" t="s">
        <v>4793</v>
      </c>
      <c r="L1350" s="27">
        <v>0.103008152153229</v>
      </c>
      <c r="M1350" s="19">
        <v>811.97</v>
      </c>
      <c r="N1350" s="27">
        <v>0.103008152153229</v>
      </c>
      <c r="O1350" s="102">
        <v>811.965251</v>
      </c>
      <c r="P1350" s="103">
        <v>811.965251</v>
      </c>
      <c r="Q1350" s="105">
        <f t="shared" si="122"/>
        <v>0.00474900000006073</v>
      </c>
      <c r="R1350" s="27">
        <f t="shared" si="123"/>
        <v>0.103007549685509</v>
      </c>
      <c r="S1350" s="19" t="s">
        <v>841</v>
      </c>
      <c r="T1350" s="19" t="s">
        <v>33</v>
      </c>
      <c r="U1350" s="19" t="s">
        <v>88</v>
      </c>
      <c r="V1350" s="19" t="s">
        <v>89</v>
      </c>
      <c r="W1350" s="19"/>
      <c r="X1350" s="19"/>
      <c r="Y1350" s="19" t="s">
        <v>3355</v>
      </c>
      <c r="Z1350" s="106"/>
    </row>
    <row r="1351" ht="18" customHeight="1" spans="1:26">
      <c r="A1351" s="19">
        <v>1348</v>
      </c>
      <c r="B1351" s="20" t="s">
        <v>28</v>
      </c>
      <c r="C1351" s="20" t="s">
        <v>28</v>
      </c>
      <c r="D1351" s="19" t="s">
        <v>4794</v>
      </c>
      <c r="E1351" s="19" t="s">
        <v>81</v>
      </c>
      <c r="F1351" s="19" t="s">
        <v>28</v>
      </c>
      <c r="G1351" s="19" t="s">
        <v>87</v>
      </c>
      <c r="H1351" s="19" t="s">
        <v>4795</v>
      </c>
      <c r="I1351" s="19" t="s">
        <v>4796</v>
      </c>
      <c r="J1351" s="27">
        <v>0.324713766664337</v>
      </c>
      <c r="K1351" s="19" t="s">
        <v>4797</v>
      </c>
      <c r="L1351" s="27">
        <v>0.0664329402637819</v>
      </c>
      <c r="M1351" s="19">
        <v>825.58</v>
      </c>
      <c r="N1351" s="27">
        <v>0.0613479791310758</v>
      </c>
      <c r="O1351" s="102">
        <v>825.580667</v>
      </c>
      <c r="P1351" s="103">
        <v>825.580667</v>
      </c>
      <c r="Q1351" s="105">
        <f t="shared" si="122"/>
        <v>-0.000666999999907603</v>
      </c>
      <c r="R1351" s="27">
        <f t="shared" si="123"/>
        <v>0.0613480286951423</v>
      </c>
      <c r="S1351" s="19" t="s">
        <v>80</v>
      </c>
      <c r="T1351" s="19" t="s">
        <v>33</v>
      </c>
      <c r="U1351" s="19" t="s">
        <v>80</v>
      </c>
      <c r="V1351" s="19" t="s">
        <v>81</v>
      </c>
      <c r="W1351" s="19"/>
      <c r="X1351" s="19"/>
      <c r="Y1351" s="19" t="s">
        <v>3355</v>
      </c>
      <c r="Z1351" s="106"/>
    </row>
    <row r="1352" ht="18" customHeight="1" spans="1:26">
      <c r="A1352" s="19">
        <v>1349</v>
      </c>
      <c r="B1352" s="20" t="s">
        <v>28</v>
      </c>
      <c r="C1352" s="20" t="s">
        <v>28</v>
      </c>
      <c r="D1352" s="19" t="s">
        <v>4798</v>
      </c>
      <c r="E1352" s="19" t="s">
        <v>112</v>
      </c>
      <c r="F1352" s="19" t="s">
        <v>28</v>
      </c>
      <c r="G1352" s="19" t="s">
        <v>50</v>
      </c>
      <c r="H1352" s="19" t="s">
        <v>4799</v>
      </c>
      <c r="I1352" s="19" t="s">
        <v>4800</v>
      </c>
      <c r="J1352" s="27">
        <v>1.72861408124066</v>
      </c>
      <c r="K1352" s="19" t="s">
        <v>4801</v>
      </c>
      <c r="L1352" s="27">
        <v>0.10744397756067</v>
      </c>
      <c r="M1352" s="19">
        <v>737.35</v>
      </c>
      <c r="N1352" s="27">
        <v>0.10658103758053</v>
      </c>
      <c r="O1352" s="102">
        <v>737.348136</v>
      </c>
      <c r="P1352" s="103">
        <v>737.348136</v>
      </c>
      <c r="Q1352" s="105">
        <f t="shared" si="122"/>
        <v>0.0018640000000687</v>
      </c>
      <c r="R1352" s="27">
        <f t="shared" si="123"/>
        <v>0.106580768146674</v>
      </c>
      <c r="S1352" s="19" t="s">
        <v>168</v>
      </c>
      <c r="T1352" s="19" t="s">
        <v>33</v>
      </c>
      <c r="U1352" s="19" t="s">
        <v>168</v>
      </c>
      <c r="V1352" s="19" t="s">
        <v>112</v>
      </c>
      <c r="W1352" s="19"/>
      <c r="X1352" s="19"/>
      <c r="Y1352" s="19" t="s">
        <v>3355</v>
      </c>
      <c r="Z1352" s="106"/>
    </row>
    <row r="1353" ht="18" customHeight="1" spans="1:26">
      <c r="A1353" s="19">
        <v>1350</v>
      </c>
      <c r="B1353" s="20" t="s">
        <v>28</v>
      </c>
      <c r="C1353" s="20" t="s">
        <v>54</v>
      </c>
      <c r="D1353" s="19" t="s">
        <v>4802</v>
      </c>
      <c r="E1353" s="19" t="s">
        <v>4682</v>
      </c>
      <c r="F1353" s="19" t="s">
        <v>28</v>
      </c>
      <c r="G1353" s="19" t="s">
        <v>50</v>
      </c>
      <c r="H1353" s="19" t="s">
        <v>4803</v>
      </c>
      <c r="I1353" s="19" t="s">
        <v>4804</v>
      </c>
      <c r="J1353" s="27">
        <v>0.39138456508285</v>
      </c>
      <c r="K1353" s="19" t="s">
        <v>4805</v>
      </c>
      <c r="L1353" s="27">
        <v>0.12708763448982</v>
      </c>
      <c r="M1353" s="19">
        <v>182.24</v>
      </c>
      <c r="N1353" s="27">
        <v>0.152944928411971</v>
      </c>
      <c r="O1353" s="102">
        <v>184.239444</v>
      </c>
      <c r="P1353" s="104" t="s">
        <v>4805</v>
      </c>
      <c r="Q1353" s="107">
        <f t="shared" si="122"/>
        <v>-1.99944399999998</v>
      </c>
      <c r="R1353" s="27">
        <f t="shared" si="123"/>
        <v>0.12708763448982</v>
      </c>
      <c r="S1353" s="19" t="s">
        <v>3587</v>
      </c>
      <c r="T1353" s="19" t="s">
        <v>33</v>
      </c>
      <c r="U1353" s="19" t="s">
        <v>80</v>
      </c>
      <c r="V1353" s="19">
        <v>9.14403005747582e+17</v>
      </c>
      <c r="W1353" s="19"/>
      <c r="X1353" s="19"/>
      <c r="Y1353" s="19" t="s">
        <v>3355</v>
      </c>
      <c r="Z1353" s="106" t="s">
        <v>4806</v>
      </c>
    </row>
    <row r="1354" ht="18" customHeight="1" spans="1:26">
      <c r="A1354" s="19">
        <v>1351</v>
      </c>
      <c r="B1354" s="20" t="s">
        <v>28</v>
      </c>
      <c r="C1354" s="20" t="s">
        <v>28</v>
      </c>
      <c r="D1354" s="19" t="s">
        <v>4807</v>
      </c>
      <c r="E1354" s="19" t="s">
        <v>579</v>
      </c>
      <c r="F1354" s="19" t="s">
        <v>28</v>
      </c>
      <c r="G1354" s="19" t="s">
        <v>50</v>
      </c>
      <c r="H1354" s="19" t="s">
        <v>4808</v>
      </c>
      <c r="I1354" s="19" t="s">
        <v>4809</v>
      </c>
      <c r="J1354" s="27">
        <v>0.433127087940526</v>
      </c>
      <c r="K1354" s="19" t="s">
        <v>4810</v>
      </c>
      <c r="L1354" s="27">
        <v>0.246271535626637</v>
      </c>
      <c r="M1354" s="19">
        <v>300.04</v>
      </c>
      <c r="N1354" s="27">
        <v>0.246271535626637</v>
      </c>
      <c r="O1354" s="102">
        <v>300.043465</v>
      </c>
      <c r="P1354" s="103">
        <v>300.043465</v>
      </c>
      <c r="Q1354" s="105">
        <f t="shared" si="122"/>
        <v>-0.0034650000000056</v>
      </c>
      <c r="R1354" s="27">
        <f t="shared" si="123"/>
        <v>0.246274379683665</v>
      </c>
      <c r="S1354" s="19" t="s">
        <v>578</v>
      </c>
      <c r="T1354" s="19" t="s">
        <v>33</v>
      </c>
      <c r="U1354" s="19" t="s">
        <v>578</v>
      </c>
      <c r="V1354" s="19" t="s">
        <v>579</v>
      </c>
      <c r="W1354" s="19"/>
      <c r="X1354" s="19"/>
      <c r="Y1354" s="19" t="s">
        <v>3355</v>
      </c>
      <c r="Z1354" s="106"/>
    </row>
    <row r="1355" ht="18" customHeight="1" spans="1:26">
      <c r="A1355" s="19">
        <v>1352</v>
      </c>
      <c r="B1355" s="20" t="s">
        <v>28</v>
      </c>
      <c r="C1355" s="20" t="s">
        <v>28</v>
      </c>
      <c r="D1355" s="19" t="s">
        <v>4811</v>
      </c>
      <c r="E1355" s="19" t="s">
        <v>184</v>
      </c>
      <c r="F1355" s="19" t="s">
        <v>28</v>
      </c>
      <c r="G1355" s="19" t="s">
        <v>4812</v>
      </c>
      <c r="H1355" s="19" t="s">
        <v>4813</v>
      </c>
      <c r="I1355" s="19" t="s">
        <v>4814</v>
      </c>
      <c r="J1355" s="27">
        <v>0.258811187465111</v>
      </c>
      <c r="K1355" s="19" t="s">
        <v>4815</v>
      </c>
      <c r="L1355" s="27">
        <v>0.280955402812077</v>
      </c>
      <c r="M1355" s="19">
        <v>367.47</v>
      </c>
      <c r="N1355" s="27">
        <v>0.280955402812077</v>
      </c>
      <c r="O1355" s="102">
        <v>367.469089</v>
      </c>
      <c r="P1355" s="103">
        <v>367.469089</v>
      </c>
      <c r="Q1355" s="105">
        <f t="shared" si="122"/>
        <v>0.000911000000030526</v>
      </c>
      <c r="R1355" s="27">
        <f t="shared" si="123"/>
        <v>0.280954706291621</v>
      </c>
      <c r="S1355" s="19" t="s">
        <v>139</v>
      </c>
      <c r="T1355" s="19" t="s">
        <v>33</v>
      </c>
      <c r="U1355" s="19" t="s">
        <v>183</v>
      </c>
      <c r="V1355" s="19" t="s">
        <v>184</v>
      </c>
      <c r="W1355" s="19"/>
      <c r="X1355" s="19"/>
      <c r="Y1355" s="19" t="s">
        <v>3355</v>
      </c>
      <c r="Z1355" s="106"/>
    </row>
    <row r="1356" ht="18" customHeight="1" spans="1:26">
      <c r="A1356" s="19">
        <v>1353</v>
      </c>
      <c r="B1356" s="20" t="s">
        <v>28</v>
      </c>
      <c r="C1356" s="20" t="s">
        <v>28</v>
      </c>
      <c r="D1356" s="19" t="s">
        <v>4816</v>
      </c>
      <c r="E1356" s="19" t="s">
        <v>4817</v>
      </c>
      <c r="F1356" s="19" t="s">
        <v>28</v>
      </c>
      <c r="G1356" s="19" t="s">
        <v>4818</v>
      </c>
      <c r="H1356" s="19" t="s">
        <v>4819</v>
      </c>
      <c r="I1356" s="19" t="s">
        <v>4820</v>
      </c>
      <c r="J1356" s="27">
        <v>0.207192108791419</v>
      </c>
      <c r="K1356" s="19" t="s">
        <v>4821</v>
      </c>
      <c r="L1356" s="27">
        <v>0.363135139423268</v>
      </c>
      <c r="M1356" s="19">
        <v>176.55</v>
      </c>
      <c r="N1356" s="27">
        <v>0.350144778073063</v>
      </c>
      <c r="O1356" s="102">
        <v>176.550787</v>
      </c>
      <c r="P1356" s="103">
        <v>176.550787</v>
      </c>
      <c r="Q1356" s="105">
        <f t="shared" si="122"/>
        <v>-0.000787000000002536</v>
      </c>
      <c r="R1356" s="27">
        <f t="shared" si="123"/>
        <v>0.350146338899687</v>
      </c>
      <c r="S1356" s="19" t="s">
        <v>422</v>
      </c>
      <c r="T1356" s="19" t="s">
        <v>33</v>
      </c>
      <c r="U1356" s="19" t="s">
        <v>4822</v>
      </c>
      <c r="V1356" s="19" t="s">
        <v>4817</v>
      </c>
      <c r="W1356" s="19"/>
      <c r="X1356" s="19"/>
      <c r="Y1356" s="19" t="s">
        <v>3355</v>
      </c>
      <c r="Z1356" s="106"/>
    </row>
    <row r="1357" ht="18" customHeight="1" spans="1:26">
      <c r="A1357" s="19">
        <v>1354</v>
      </c>
      <c r="B1357" s="20" t="s">
        <v>28</v>
      </c>
      <c r="C1357" s="20" t="s">
        <v>28</v>
      </c>
      <c r="D1357" s="19" t="s">
        <v>4823</v>
      </c>
      <c r="E1357" s="19" t="s">
        <v>1078</v>
      </c>
      <c r="F1357" s="19" t="s">
        <v>28</v>
      </c>
      <c r="G1357" s="19" t="s">
        <v>744</v>
      </c>
      <c r="H1357" s="19" t="s">
        <v>4824</v>
      </c>
      <c r="I1357" s="19" t="s">
        <v>4825</v>
      </c>
      <c r="J1357" s="27">
        <v>0.227567346245065</v>
      </c>
      <c r="K1357" s="19" t="s">
        <v>4826</v>
      </c>
      <c r="L1357" s="27">
        <v>0.0773033354310887</v>
      </c>
      <c r="M1357" s="19">
        <v>172.64</v>
      </c>
      <c r="N1357" s="27">
        <v>0.0543234738829452</v>
      </c>
      <c r="O1357" s="102">
        <v>172.638187</v>
      </c>
      <c r="P1357" s="103">
        <v>172.638187</v>
      </c>
      <c r="Q1357" s="105">
        <f t="shared" si="122"/>
        <v>0.00181299999999851</v>
      </c>
      <c r="R1357" s="27">
        <f t="shared" si="123"/>
        <v>0.0543229033983637</v>
      </c>
      <c r="S1357" s="19" t="s">
        <v>1077</v>
      </c>
      <c r="T1357" s="19" t="s">
        <v>33</v>
      </c>
      <c r="U1357" s="19" t="s">
        <v>1077</v>
      </c>
      <c r="V1357" s="19" t="s">
        <v>1078</v>
      </c>
      <c r="W1357" s="19"/>
      <c r="X1357" s="19"/>
      <c r="Y1357" s="19" t="s">
        <v>3355</v>
      </c>
      <c r="Z1357" s="106"/>
    </row>
    <row r="1358" ht="18" customHeight="1" spans="1:26">
      <c r="A1358" s="19">
        <v>1355</v>
      </c>
      <c r="B1358" s="20" t="s">
        <v>28</v>
      </c>
      <c r="C1358" s="20" t="s">
        <v>54</v>
      </c>
      <c r="D1358" s="19" t="s">
        <v>4827</v>
      </c>
      <c r="E1358" s="19" t="s">
        <v>3582</v>
      </c>
      <c r="F1358" s="19" t="s">
        <v>28</v>
      </c>
      <c r="G1358" s="19" t="s">
        <v>87</v>
      </c>
      <c r="H1358" s="19" t="s">
        <v>4828</v>
      </c>
      <c r="I1358" s="19" t="s">
        <v>4829</v>
      </c>
      <c r="J1358" s="27">
        <v>0.383011007979461</v>
      </c>
      <c r="K1358" s="19" t="s">
        <v>4830</v>
      </c>
      <c r="L1358" s="27">
        <v>0.0986176319512657</v>
      </c>
      <c r="M1358" s="19">
        <v>389.63</v>
      </c>
      <c r="N1358" s="27">
        <v>0.0877790193657688</v>
      </c>
      <c r="O1358" s="102">
        <v>389.629266</v>
      </c>
      <c r="P1358" s="103">
        <v>389.629266</v>
      </c>
      <c r="Q1358" s="105">
        <f t="shared" si="122"/>
        <v>0.000734000000022661</v>
      </c>
      <c r="R1358" s="27">
        <f t="shared" si="123"/>
        <v>0.0877788540042714</v>
      </c>
      <c r="S1358" s="19" t="s">
        <v>3587</v>
      </c>
      <c r="T1358" s="19" t="s">
        <v>33</v>
      </c>
      <c r="U1358" s="19" t="s">
        <v>3587</v>
      </c>
      <c r="V1358" s="19" t="s">
        <v>3582</v>
      </c>
      <c r="W1358" s="60" t="s">
        <v>28</v>
      </c>
      <c r="X1358" s="19"/>
      <c r="Y1358" s="19" t="s">
        <v>3355</v>
      </c>
      <c r="Z1358" s="42" t="s">
        <v>1059</v>
      </c>
    </row>
    <row r="1359" ht="18" customHeight="1" spans="1:26">
      <c r="A1359" s="19">
        <v>1356</v>
      </c>
      <c r="B1359" s="20" t="s">
        <v>28</v>
      </c>
      <c r="C1359" s="20" t="s">
        <v>28</v>
      </c>
      <c r="D1359" s="19" t="s">
        <v>4831</v>
      </c>
      <c r="E1359" s="19" t="s">
        <v>535</v>
      </c>
      <c r="F1359" s="19" t="s">
        <v>28</v>
      </c>
      <c r="G1359" s="19" t="s">
        <v>50</v>
      </c>
      <c r="H1359" s="19" t="s">
        <v>4832</v>
      </c>
      <c r="I1359" s="19" t="s">
        <v>4833</v>
      </c>
      <c r="J1359" s="27">
        <v>0.565208900866067</v>
      </c>
      <c r="K1359" s="19" t="s">
        <v>4834</v>
      </c>
      <c r="L1359" s="27">
        <v>0.188766343946502</v>
      </c>
      <c r="M1359" s="19">
        <v>302.6</v>
      </c>
      <c r="N1359" s="27">
        <v>0.188766343946502</v>
      </c>
      <c r="O1359" s="102">
        <v>302.543982</v>
      </c>
      <c r="P1359" s="103">
        <v>302.543982</v>
      </c>
      <c r="Q1359" s="105">
        <f t="shared" si="122"/>
        <v>0.0560179999999946</v>
      </c>
      <c r="R1359" s="27">
        <f t="shared" si="123"/>
        <v>0.188731399091726</v>
      </c>
      <c r="S1359" s="19" t="s">
        <v>534</v>
      </c>
      <c r="T1359" s="19" t="s">
        <v>33</v>
      </c>
      <c r="U1359" s="19" t="s">
        <v>534</v>
      </c>
      <c r="V1359" s="19" t="s">
        <v>535</v>
      </c>
      <c r="W1359" s="19"/>
      <c r="X1359" s="19"/>
      <c r="Y1359" s="19" t="s">
        <v>3355</v>
      </c>
      <c r="Z1359" s="106"/>
    </row>
    <row r="1360" ht="18" customHeight="1" spans="1:26">
      <c r="A1360" s="19">
        <v>1357</v>
      </c>
      <c r="B1360" s="20" t="s">
        <v>28</v>
      </c>
      <c r="C1360" s="20" t="s">
        <v>28</v>
      </c>
      <c r="D1360" s="19" t="s">
        <v>4835</v>
      </c>
      <c r="E1360" s="19" t="s">
        <v>292</v>
      </c>
      <c r="F1360" s="19" t="s">
        <v>28</v>
      </c>
      <c r="G1360" s="19" t="s">
        <v>2654</v>
      </c>
      <c r="H1360" s="19" t="s">
        <v>4836</v>
      </c>
      <c r="I1360" s="19" t="s">
        <v>4837</v>
      </c>
      <c r="J1360" s="27">
        <v>1.14179199322178</v>
      </c>
      <c r="K1360" s="19" t="s">
        <v>4838</v>
      </c>
      <c r="L1360" s="27">
        <v>1.08845461558241</v>
      </c>
      <c r="M1360" s="19">
        <v>351.99</v>
      </c>
      <c r="N1360" s="27">
        <v>0.696224063927844</v>
      </c>
      <c r="O1360" s="102">
        <v>351.989243</v>
      </c>
      <c r="P1360" s="103">
        <v>351.989243</v>
      </c>
      <c r="Q1360" s="105">
        <f t="shared" si="122"/>
        <v>0.000757000000021435</v>
      </c>
      <c r="R1360" s="27">
        <f t="shared" si="123"/>
        <v>0.696222566607987</v>
      </c>
      <c r="S1360" s="19" t="s">
        <v>291</v>
      </c>
      <c r="T1360" s="19" t="s">
        <v>33</v>
      </c>
      <c r="U1360" s="19" t="s">
        <v>291</v>
      </c>
      <c r="V1360" s="19" t="s">
        <v>292</v>
      </c>
      <c r="W1360" s="19"/>
      <c r="X1360" s="19"/>
      <c r="Y1360" s="19" t="s">
        <v>3355</v>
      </c>
      <c r="Z1360" s="106"/>
    </row>
    <row r="1361" ht="18" customHeight="1" spans="1:26">
      <c r="A1361" s="19">
        <v>1358</v>
      </c>
      <c r="B1361" s="20" t="s">
        <v>28</v>
      </c>
      <c r="C1361" s="20" t="s">
        <v>28</v>
      </c>
      <c r="D1361" s="19" t="s">
        <v>4839</v>
      </c>
      <c r="E1361" s="19" t="s">
        <v>4386</v>
      </c>
      <c r="F1361" s="19" t="s">
        <v>28</v>
      </c>
      <c r="G1361" s="19" t="s">
        <v>915</v>
      </c>
      <c r="H1361" s="19" t="s">
        <v>4840</v>
      </c>
      <c r="I1361" s="19" t="s">
        <v>4841</v>
      </c>
      <c r="J1361" s="27">
        <v>0.995220234311143</v>
      </c>
      <c r="K1361" s="19" t="s">
        <v>4842</v>
      </c>
      <c r="L1361" s="27">
        <v>0.0632262099459384</v>
      </c>
      <c r="M1361" s="19">
        <v>1389.04</v>
      </c>
      <c r="N1361" s="27">
        <v>0.0632262099459384</v>
      </c>
      <c r="O1361" s="102">
        <v>1389.040614</v>
      </c>
      <c r="P1361" s="103">
        <v>1389.040614</v>
      </c>
      <c r="Q1361" s="105">
        <f t="shared" si="122"/>
        <v>-0.000614000000041415</v>
      </c>
      <c r="R1361" s="27">
        <f t="shared" si="123"/>
        <v>0.0632262378939405</v>
      </c>
      <c r="S1361" s="19" t="s">
        <v>347</v>
      </c>
      <c r="T1361" s="19" t="s">
        <v>33</v>
      </c>
      <c r="U1361" s="19" t="s">
        <v>4843</v>
      </c>
      <c r="V1361" s="19" t="s">
        <v>4386</v>
      </c>
      <c r="W1361" s="19"/>
      <c r="X1361" s="19"/>
      <c r="Y1361" s="19" t="s">
        <v>3355</v>
      </c>
      <c r="Z1361" s="106"/>
    </row>
    <row r="1362" ht="18" customHeight="1" spans="1:26">
      <c r="A1362" s="19">
        <v>1359</v>
      </c>
      <c r="B1362" s="20" t="s">
        <v>28</v>
      </c>
      <c r="C1362" s="20" t="s">
        <v>54</v>
      </c>
      <c r="D1362" s="19" t="s">
        <v>4844</v>
      </c>
      <c r="E1362" s="19" t="s">
        <v>1137</v>
      </c>
      <c r="F1362" s="19" t="s">
        <v>28</v>
      </c>
      <c r="G1362" s="19" t="s">
        <v>626</v>
      </c>
      <c r="H1362" s="19" t="s">
        <v>4845</v>
      </c>
      <c r="I1362" s="19" t="s">
        <v>4846</v>
      </c>
      <c r="J1362" s="27">
        <v>9.70226327445579</v>
      </c>
      <c r="K1362" s="19" t="s">
        <v>4847</v>
      </c>
      <c r="L1362" s="27">
        <v>0.755898874986751</v>
      </c>
      <c r="M1362" s="19">
        <v>1469.58</v>
      </c>
      <c r="N1362" s="27">
        <v>0.741721386355492</v>
      </c>
      <c r="O1362" s="102">
        <v>1469.578028</v>
      </c>
      <c r="P1362" s="103">
        <v>1469.578028</v>
      </c>
      <c r="Q1362" s="105">
        <f t="shared" si="122"/>
        <v>0.0019720000000234</v>
      </c>
      <c r="R1362" s="27">
        <f t="shared" si="123"/>
        <v>0.741720391054403</v>
      </c>
      <c r="S1362" s="19" t="s">
        <v>1200</v>
      </c>
      <c r="T1362" s="60" t="s">
        <v>28</v>
      </c>
      <c r="U1362" s="19" t="s">
        <v>1200</v>
      </c>
      <c r="V1362" s="19" t="s">
        <v>1137</v>
      </c>
      <c r="W1362" s="60" t="s">
        <v>28</v>
      </c>
      <c r="X1362" s="19"/>
      <c r="Y1362" s="19" t="s">
        <v>3355</v>
      </c>
      <c r="Z1362" s="42" t="s">
        <v>1059</v>
      </c>
    </row>
    <row r="1363" ht="18" customHeight="1" spans="1:26">
      <c r="A1363" s="19">
        <v>1360</v>
      </c>
      <c r="B1363" s="20" t="s">
        <v>28</v>
      </c>
      <c r="C1363" s="20" t="s">
        <v>28</v>
      </c>
      <c r="D1363" s="19" t="s">
        <v>4848</v>
      </c>
      <c r="E1363" s="19" t="s">
        <v>184</v>
      </c>
      <c r="F1363" s="19" t="s">
        <v>28</v>
      </c>
      <c r="G1363" s="19" t="s">
        <v>770</v>
      </c>
      <c r="H1363" s="19" t="s">
        <v>4849</v>
      </c>
      <c r="I1363" s="19" t="s">
        <v>4850</v>
      </c>
      <c r="J1363" s="27">
        <v>1.92541716212155</v>
      </c>
      <c r="K1363" s="19" t="s">
        <v>4851</v>
      </c>
      <c r="L1363" s="27">
        <v>0.0519677460059385</v>
      </c>
      <c r="M1363" s="19">
        <v>465.39</v>
      </c>
      <c r="N1363" s="27">
        <v>0.0519688626793238</v>
      </c>
      <c r="O1363" s="102">
        <v>465.388865</v>
      </c>
      <c r="P1363" s="103">
        <v>465.388865</v>
      </c>
      <c r="Q1363" s="105">
        <f t="shared" si="122"/>
        <v>0.00113499999997657</v>
      </c>
      <c r="R1363" s="27">
        <f t="shared" si="123"/>
        <v>0.0519687359368946</v>
      </c>
      <c r="S1363" s="19" t="s">
        <v>1077</v>
      </c>
      <c r="T1363" s="19" t="s">
        <v>33</v>
      </c>
      <c r="U1363" s="19" t="s">
        <v>183</v>
      </c>
      <c r="V1363" s="19" t="s">
        <v>184</v>
      </c>
      <c r="W1363" s="19"/>
      <c r="X1363" s="19"/>
      <c r="Y1363" s="19" t="s">
        <v>3355</v>
      </c>
      <c r="Z1363" s="106"/>
    </row>
    <row r="1364" ht="18" customHeight="1" spans="1:26">
      <c r="A1364" s="19">
        <v>1361</v>
      </c>
      <c r="B1364" s="20" t="s">
        <v>28</v>
      </c>
      <c r="C1364" s="20" t="s">
        <v>28</v>
      </c>
      <c r="D1364" s="19" t="s">
        <v>4852</v>
      </c>
      <c r="E1364" s="19" t="s">
        <v>549</v>
      </c>
      <c r="F1364" s="19" t="s">
        <v>28</v>
      </c>
      <c r="G1364" s="19" t="s">
        <v>4853</v>
      </c>
      <c r="H1364" s="19" t="s">
        <v>4854</v>
      </c>
      <c r="I1364" s="19" t="s">
        <v>4855</v>
      </c>
      <c r="J1364" s="27">
        <v>0.720695247556699</v>
      </c>
      <c r="K1364" s="19" t="s">
        <v>4856</v>
      </c>
      <c r="L1364" s="27">
        <v>1.22082132564841</v>
      </c>
      <c r="M1364" s="19">
        <v>4148.06</v>
      </c>
      <c r="N1364" s="27">
        <v>1.02346433224113</v>
      </c>
      <c r="O1364" s="102">
        <v>4148.057486</v>
      </c>
      <c r="P1364" s="103">
        <v>4148.057486</v>
      </c>
      <c r="Q1364" s="105">
        <f t="shared" si="122"/>
        <v>0.00251400000070134</v>
      </c>
      <c r="R1364" s="27">
        <f t="shared" si="123"/>
        <v>1.02346371195373</v>
      </c>
      <c r="S1364" s="19" t="s">
        <v>548</v>
      </c>
      <c r="T1364" s="19" t="s">
        <v>33</v>
      </c>
      <c r="U1364" s="19" t="s">
        <v>548</v>
      </c>
      <c r="V1364" s="19" t="s">
        <v>549</v>
      </c>
      <c r="W1364" s="19"/>
      <c r="X1364" s="19"/>
      <c r="Y1364" s="19" t="s">
        <v>3355</v>
      </c>
      <c r="Z1364" s="106"/>
    </row>
    <row r="1365" ht="18" customHeight="1" spans="1:26">
      <c r="A1365" s="19">
        <v>1362</v>
      </c>
      <c r="B1365" s="20" t="s">
        <v>28</v>
      </c>
      <c r="C1365" s="20" t="s">
        <v>28</v>
      </c>
      <c r="D1365" s="19" t="s">
        <v>4857</v>
      </c>
      <c r="E1365" s="19" t="s">
        <v>143</v>
      </c>
      <c r="F1365" s="19" t="s">
        <v>28</v>
      </c>
      <c r="G1365" s="19" t="s">
        <v>266</v>
      </c>
      <c r="H1365" s="19" t="s">
        <v>4858</v>
      </c>
      <c r="I1365" s="19" t="s">
        <v>4859</v>
      </c>
      <c r="J1365" s="27">
        <v>43.7613827993255</v>
      </c>
      <c r="K1365" s="19" t="s">
        <v>4860</v>
      </c>
      <c r="L1365" s="27">
        <v>2.4246237308569</v>
      </c>
      <c r="M1365" s="19">
        <v>1279.44</v>
      </c>
      <c r="N1365" s="27">
        <v>2.41008156422476</v>
      </c>
      <c r="O1365" s="102">
        <v>1279.442856</v>
      </c>
      <c r="P1365" s="103">
        <v>1279.442856</v>
      </c>
      <c r="Q1365" s="105">
        <f t="shared" si="122"/>
        <v>-0.00285599999983788</v>
      </c>
      <c r="R1365" s="27">
        <f t="shared" si="123"/>
        <v>2.41008694407294</v>
      </c>
      <c r="S1365" s="19" t="s">
        <v>3975</v>
      </c>
      <c r="T1365" s="19" t="s">
        <v>33</v>
      </c>
      <c r="U1365" s="19" t="s">
        <v>3975</v>
      </c>
      <c r="V1365" s="19" t="s">
        <v>143</v>
      </c>
      <c r="W1365" s="19"/>
      <c r="X1365" s="19"/>
      <c r="Y1365" s="19" t="s">
        <v>3355</v>
      </c>
      <c r="Z1365" s="106"/>
    </row>
    <row r="1366" ht="18" customHeight="1" spans="1:26">
      <c r="A1366" s="19">
        <v>1363</v>
      </c>
      <c r="B1366" s="20" t="s">
        <v>28</v>
      </c>
      <c r="C1366" s="20" t="s">
        <v>28</v>
      </c>
      <c r="D1366" s="19" t="s">
        <v>4861</v>
      </c>
      <c r="E1366" s="19" t="s">
        <v>184</v>
      </c>
      <c r="F1366" s="19" t="s">
        <v>28</v>
      </c>
      <c r="G1366" s="19" t="s">
        <v>50</v>
      </c>
      <c r="H1366" s="19" t="s">
        <v>4862</v>
      </c>
      <c r="I1366" s="19" t="s">
        <v>4863</v>
      </c>
      <c r="J1366" s="27">
        <v>0.429695355495345</v>
      </c>
      <c r="K1366" s="19" t="s">
        <v>4864</v>
      </c>
      <c r="L1366" s="27">
        <v>0.440904088261348</v>
      </c>
      <c r="M1366" s="19">
        <v>815.96</v>
      </c>
      <c r="N1366" s="27">
        <v>0.438064048533004</v>
      </c>
      <c r="O1366" s="102">
        <v>815.975559</v>
      </c>
      <c r="P1366" s="103">
        <v>815.975559</v>
      </c>
      <c r="Q1366" s="105">
        <f t="shared" si="122"/>
        <v>-0.0155589999999393</v>
      </c>
      <c r="R1366" s="27">
        <f t="shared" si="123"/>
        <v>0.43807240168577</v>
      </c>
      <c r="S1366" s="19" t="s">
        <v>221</v>
      </c>
      <c r="T1366" s="19" t="s">
        <v>33</v>
      </c>
      <c r="U1366" s="19" t="s">
        <v>4865</v>
      </c>
      <c r="V1366" s="19" t="s">
        <v>184</v>
      </c>
      <c r="W1366" s="19"/>
      <c r="X1366" s="19"/>
      <c r="Y1366" s="19" t="s">
        <v>3355</v>
      </c>
      <c r="Z1366" s="106"/>
    </row>
    <row r="1367" ht="18" customHeight="1" spans="1:26">
      <c r="A1367" s="19">
        <v>1364</v>
      </c>
      <c r="B1367" s="20" t="s">
        <v>28</v>
      </c>
      <c r="C1367" s="20" t="s">
        <v>28</v>
      </c>
      <c r="D1367" s="19" t="s">
        <v>4866</v>
      </c>
      <c r="E1367" s="19" t="s">
        <v>405</v>
      </c>
      <c r="F1367" s="19" t="s">
        <v>28</v>
      </c>
      <c r="G1367" s="19" t="s">
        <v>50</v>
      </c>
      <c r="H1367" s="19" t="s">
        <v>4867</v>
      </c>
      <c r="I1367" s="19" t="s">
        <v>4868</v>
      </c>
      <c r="J1367" s="27">
        <v>1.94632793108483</v>
      </c>
      <c r="K1367" s="19" t="s">
        <v>4869</v>
      </c>
      <c r="L1367" s="27">
        <v>0.886567489618125</v>
      </c>
      <c r="M1367" s="19">
        <v>894.52</v>
      </c>
      <c r="N1367" s="27">
        <v>0.886567489618125</v>
      </c>
      <c r="O1367" s="102">
        <v>894.516909</v>
      </c>
      <c r="P1367" s="103">
        <v>894.516909</v>
      </c>
      <c r="Q1367" s="105">
        <f t="shared" si="122"/>
        <v>0.00309099999992668</v>
      </c>
      <c r="R1367" s="27">
        <f t="shared" si="123"/>
        <v>0.886564426097902</v>
      </c>
      <c r="S1367" s="19" t="s">
        <v>404</v>
      </c>
      <c r="T1367" s="19" t="s">
        <v>33</v>
      </c>
      <c r="U1367" s="19" t="s">
        <v>404</v>
      </c>
      <c r="V1367" s="19" t="s">
        <v>405</v>
      </c>
      <c r="W1367" s="19"/>
      <c r="X1367" s="19"/>
      <c r="Y1367" s="19" t="s">
        <v>3355</v>
      </c>
      <c r="Z1367" s="106"/>
    </row>
    <row r="1368" ht="18" customHeight="1" spans="1:26">
      <c r="A1368" s="19">
        <v>1365</v>
      </c>
      <c r="B1368" s="20" t="s">
        <v>28</v>
      </c>
      <c r="C1368" s="20" t="s">
        <v>28</v>
      </c>
      <c r="D1368" s="19" t="s">
        <v>4870</v>
      </c>
      <c r="E1368" s="19" t="s">
        <v>2473</v>
      </c>
      <c r="F1368" s="19" t="s">
        <v>28</v>
      </c>
      <c r="G1368" s="19" t="s">
        <v>57</v>
      </c>
      <c r="H1368" s="19" t="s">
        <v>4871</v>
      </c>
      <c r="I1368" s="19" t="s">
        <v>4872</v>
      </c>
      <c r="J1368" s="27">
        <v>0.554011467565466</v>
      </c>
      <c r="K1368" s="19" t="s">
        <v>4873</v>
      </c>
      <c r="L1368" s="27">
        <v>0.0556461260906107</v>
      </c>
      <c r="M1368" s="19">
        <v>767.44</v>
      </c>
      <c r="N1368" s="27">
        <v>0.0525245224856753</v>
      </c>
      <c r="O1368" s="102">
        <v>767.441131</v>
      </c>
      <c r="P1368" s="103">
        <v>767.441131</v>
      </c>
      <c r="Q1368" s="105">
        <f t="shared" si="122"/>
        <v>-0.00113099999998667</v>
      </c>
      <c r="R1368" s="27">
        <f t="shared" si="123"/>
        <v>0.0525245998926842</v>
      </c>
      <c r="S1368" s="19" t="s">
        <v>874</v>
      </c>
      <c r="T1368" s="19" t="s">
        <v>33</v>
      </c>
      <c r="U1368" s="19" t="s">
        <v>2472</v>
      </c>
      <c r="V1368" s="19" t="s">
        <v>2473</v>
      </c>
      <c r="W1368" s="19"/>
      <c r="X1368" s="19"/>
      <c r="Y1368" s="19" t="s">
        <v>3355</v>
      </c>
      <c r="Z1368" s="106"/>
    </row>
    <row r="1369" ht="18" customHeight="1" spans="1:26">
      <c r="A1369" s="19">
        <v>1366</v>
      </c>
      <c r="B1369" s="20" t="s">
        <v>28</v>
      </c>
      <c r="C1369" s="20" t="s">
        <v>54</v>
      </c>
      <c r="D1369" s="19" t="s">
        <v>4874</v>
      </c>
      <c r="E1369" s="19" t="s">
        <v>814</v>
      </c>
      <c r="F1369" s="19" t="s">
        <v>28</v>
      </c>
      <c r="G1369" s="19" t="s">
        <v>1338</v>
      </c>
      <c r="H1369" s="19" t="s">
        <v>4875</v>
      </c>
      <c r="I1369" s="19" t="s">
        <v>4876</v>
      </c>
      <c r="J1369" s="27">
        <v>0.236333882825755</v>
      </c>
      <c r="K1369" s="19" t="s">
        <v>4877</v>
      </c>
      <c r="L1369" s="27">
        <v>1.19553665278156</v>
      </c>
      <c r="M1369" s="19">
        <v>1210.11</v>
      </c>
      <c r="N1369" s="27">
        <v>1.17774555222486</v>
      </c>
      <c r="O1369" s="102">
        <v>1290.140747</v>
      </c>
      <c r="P1369" s="104" t="s">
        <v>4877</v>
      </c>
      <c r="Q1369" s="107">
        <f t="shared" si="122"/>
        <v>-80.030747</v>
      </c>
      <c r="R1369" s="27">
        <f t="shared" si="123"/>
        <v>1.19553665278156</v>
      </c>
      <c r="S1369" s="19" t="s">
        <v>813</v>
      </c>
      <c r="T1369" s="19" t="s">
        <v>33</v>
      </c>
      <c r="U1369" s="19" t="s">
        <v>813</v>
      </c>
      <c r="V1369" s="19" t="s">
        <v>814</v>
      </c>
      <c r="W1369" s="19"/>
      <c r="X1369" s="19"/>
      <c r="Y1369" s="19" t="s">
        <v>3355</v>
      </c>
      <c r="Z1369" s="106" t="s">
        <v>4806</v>
      </c>
    </row>
    <row r="1370" ht="18" customHeight="1" spans="1:26">
      <c r="A1370" s="19">
        <v>1367</v>
      </c>
      <c r="B1370" s="20" t="s">
        <v>28</v>
      </c>
      <c r="C1370" s="20" t="s">
        <v>54</v>
      </c>
      <c r="D1370" s="19" t="s">
        <v>4878</v>
      </c>
      <c r="E1370" s="19" t="s">
        <v>81</v>
      </c>
      <c r="F1370" s="19" t="s">
        <v>28</v>
      </c>
      <c r="G1370" s="19" t="s">
        <v>50</v>
      </c>
      <c r="H1370" s="19" t="s">
        <v>4879</v>
      </c>
      <c r="I1370" s="19" t="s">
        <v>4880</v>
      </c>
      <c r="J1370" s="27">
        <v>0.35778065996558</v>
      </c>
      <c r="K1370" s="19" t="s">
        <v>4881</v>
      </c>
      <c r="L1370" s="27">
        <v>0.138920780711825</v>
      </c>
      <c r="M1370" s="19">
        <v>1243.43</v>
      </c>
      <c r="N1370" s="27">
        <v>1.14207118254879</v>
      </c>
      <c r="O1370" s="102">
        <v>1243.434453</v>
      </c>
      <c r="P1370" s="104" t="s">
        <v>4881</v>
      </c>
      <c r="Q1370" s="105">
        <f t="shared" si="122"/>
        <v>-0.00445300000001225</v>
      </c>
      <c r="R1370" s="27">
        <f t="shared" si="123"/>
        <v>0.138920780711825</v>
      </c>
      <c r="S1370" s="19" t="s">
        <v>139</v>
      </c>
      <c r="T1370" s="19" t="s">
        <v>33</v>
      </c>
      <c r="U1370" s="19" t="s">
        <v>80</v>
      </c>
      <c r="V1370" s="19" t="s">
        <v>81</v>
      </c>
      <c r="W1370" s="19"/>
      <c r="X1370" s="19"/>
      <c r="Y1370" s="19" t="s">
        <v>3355</v>
      </c>
      <c r="Z1370" s="106" t="s">
        <v>258</v>
      </c>
    </row>
    <row r="1371" ht="18" customHeight="1" spans="1:26">
      <c r="A1371" s="19">
        <v>1368</v>
      </c>
      <c r="B1371" s="20" t="s">
        <v>28</v>
      </c>
      <c r="C1371" s="20" t="s">
        <v>54</v>
      </c>
      <c r="D1371" s="19" t="s">
        <v>4882</v>
      </c>
      <c r="E1371" s="19" t="s">
        <v>1063</v>
      </c>
      <c r="F1371" s="19" t="s">
        <v>28</v>
      </c>
      <c r="G1371" s="19" t="s">
        <v>50</v>
      </c>
      <c r="H1371" s="19" t="s">
        <v>4883</v>
      </c>
      <c r="I1371" s="19" t="s">
        <v>4884</v>
      </c>
      <c r="J1371" s="27">
        <v>0.259526104515672</v>
      </c>
      <c r="K1371" s="19" t="s">
        <v>4885</v>
      </c>
      <c r="L1371" s="27">
        <v>0.482129623799398</v>
      </c>
      <c r="M1371" s="19">
        <v>995.4</v>
      </c>
      <c r="N1371" s="27">
        <v>0.482129623799398</v>
      </c>
      <c r="O1371" s="102">
        <v>995.49747</v>
      </c>
      <c r="P1371" s="103">
        <v>995.49747</v>
      </c>
      <c r="Q1371" s="105">
        <f t="shared" si="122"/>
        <v>-0.0974700000000439</v>
      </c>
      <c r="R1371" s="27">
        <f t="shared" si="123"/>
        <v>0.482176834141403</v>
      </c>
      <c r="S1371" s="19" t="s">
        <v>179</v>
      </c>
      <c r="T1371" s="19" t="s">
        <v>33</v>
      </c>
      <c r="U1371" s="19" t="s">
        <v>1155</v>
      </c>
      <c r="V1371" s="19" t="s">
        <v>1063</v>
      </c>
      <c r="W1371" s="60" t="s">
        <v>28</v>
      </c>
      <c r="X1371" s="19"/>
      <c r="Y1371" s="19" t="s">
        <v>3355</v>
      </c>
      <c r="Z1371" s="42" t="s">
        <v>1059</v>
      </c>
    </row>
    <row r="1372" ht="18" customHeight="1" spans="1:26">
      <c r="A1372" s="19">
        <v>1369</v>
      </c>
      <c r="B1372" s="20" t="s">
        <v>28</v>
      </c>
      <c r="C1372" s="20" t="s">
        <v>28</v>
      </c>
      <c r="D1372" s="19" t="s">
        <v>4886</v>
      </c>
      <c r="E1372" s="19" t="s">
        <v>4717</v>
      </c>
      <c r="F1372" s="19" t="s">
        <v>28</v>
      </c>
      <c r="G1372" s="19" t="s">
        <v>760</v>
      </c>
      <c r="H1372" s="19" t="s">
        <v>4887</v>
      </c>
      <c r="I1372" s="19" t="s">
        <v>4888</v>
      </c>
      <c r="J1372" s="27">
        <v>0.425719374053222</v>
      </c>
      <c r="K1372" s="19" t="s">
        <v>4889</v>
      </c>
      <c r="L1372" s="27">
        <v>0.145055396233927</v>
      </c>
      <c r="M1372" s="19">
        <v>1165.65</v>
      </c>
      <c r="N1372" s="27">
        <v>0.145025536388576</v>
      </c>
      <c r="O1372" s="102">
        <v>1165.646096</v>
      </c>
      <c r="P1372" s="103">
        <v>1165.646096</v>
      </c>
      <c r="Q1372" s="105">
        <f t="shared" si="122"/>
        <v>0.00390400000014779</v>
      </c>
      <c r="R1372" s="27">
        <f t="shared" si="123"/>
        <v>0.145025050668425</v>
      </c>
      <c r="S1372" s="19" t="s">
        <v>4721</v>
      </c>
      <c r="T1372" s="19" t="s">
        <v>33</v>
      </c>
      <c r="U1372" s="19" t="s">
        <v>4721</v>
      </c>
      <c r="V1372" s="19" t="s">
        <v>4717</v>
      </c>
      <c r="W1372" s="19"/>
      <c r="X1372" s="19"/>
      <c r="Y1372" s="19" t="s">
        <v>3355</v>
      </c>
      <c r="Z1372" s="106"/>
    </row>
    <row r="1373" ht="18" customHeight="1" spans="1:26">
      <c r="A1373" s="19">
        <v>1370</v>
      </c>
      <c r="B1373" s="20" t="s">
        <v>28</v>
      </c>
      <c r="C1373" s="20" t="s">
        <v>28</v>
      </c>
      <c r="D1373" s="19" t="s">
        <v>4890</v>
      </c>
      <c r="E1373" s="19" t="s">
        <v>2799</v>
      </c>
      <c r="F1373" s="19" t="s">
        <v>28</v>
      </c>
      <c r="G1373" s="19" t="s">
        <v>4891</v>
      </c>
      <c r="H1373" s="19" t="s">
        <v>4892</v>
      </c>
      <c r="I1373" s="19" t="s">
        <v>4893</v>
      </c>
      <c r="J1373" s="27">
        <v>0.313869026904623</v>
      </c>
      <c r="K1373" s="19" t="s">
        <v>4894</v>
      </c>
      <c r="L1373" s="27">
        <v>0.113745955223741</v>
      </c>
      <c r="M1373" s="19">
        <v>2535.08</v>
      </c>
      <c r="N1373" s="27">
        <v>0.0951080013881203</v>
      </c>
      <c r="O1373" s="102">
        <v>2535.078577</v>
      </c>
      <c r="P1373" s="103">
        <v>2535.078577</v>
      </c>
      <c r="Q1373" s="105">
        <f t="shared" si="122"/>
        <v>0.00142299999970419</v>
      </c>
      <c r="R1373" s="27">
        <f t="shared" si="123"/>
        <v>0.0951079480017633</v>
      </c>
      <c r="S1373" s="19" t="s">
        <v>3587</v>
      </c>
      <c r="T1373" s="19" t="s">
        <v>33</v>
      </c>
      <c r="U1373" s="19" t="s">
        <v>4895</v>
      </c>
      <c r="V1373" s="19" t="s">
        <v>2799</v>
      </c>
      <c r="W1373" s="19"/>
      <c r="X1373" s="19"/>
      <c r="Y1373" s="19" t="s">
        <v>3355</v>
      </c>
      <c r="Z1373" s="106"/>
    </row>
    <row r="1374" ht="18" customHeight="1" spans="1:26">
      <c r="A1374" s="19">
        <v>1371</v>
      </c>
      <c r="B1374" s="20" t="s">
        <v>28</v>
      </c>
      <c r="C1374" s="20" t="s">
        <v>28</v>
      </c>
      <c r="D1374" s="19" t="s">
        <v>4896</v>
      </c>
      <c r="E1374" s="19" t="s">
        <v>1241</v>
      </c>
      <c r="F1374" s="19" t="s">
        <v>28</v>
      </c>
      <c r="G1374" s="19" t="s">
        <v>162</v>
      </c>
      <c r="H1374" s="19" t="s">
        <v>4897</v>
      </c>
      <c r="I1374" s="19" t="s">
        <v>4898</v>
      </c>
      <c r="J1374" s="27">
        <v>1.05405605325881</v>
      </c>
      <c r="K1374" s="19" t="s">
        <v>4899</v>
      </c>
      <c r="L1374" s="27">
        <v>0.348543716513883</v>
      </c>
      <c r="M1374" s="19">
        <v>867.68</v>
      </c>
      <c r="N1374" s="27">
        <v>0.347187266172369</v>
      </c>
      <c r="O1374" s="102">
        <v>867.67972</v>
      </c>
      <c r="P1374" s="103">
        <v>867.67972</v>
      </c>
      <c r="Q1374" s="105">
        <f t="shared" si="122"/>
        <v>0.000279999999975189</v>
      </c>
      <c r="R1374" s="27">
        <f t="shared" si="123"/>
        <v>0.347187154135173</v>
      </c>
      <c r="S1374" s="19" t="s">
        <v>1240</v>
      </c>
      <c r="T1374" s="19" t="s">
        <v>33</v>
      </c>
      <c r="U1374" s="19" t="s">
        <v>1240</v>
      </c>
      <c r="V1374" s="19" t="s">
        <v>1241</v>
      </c>
      <c r="W1374" s="19"/>
      <c r="X1374" s="19"/>
      <c r="Y1374" s="19" t="s">
        <v>3355</v>
      </c>
      <c r="Z1374" s="106"/>
    </row>
    <row r="1375" ht="18" customHeight="1" spans="1:26">
      <c r="A1375" s="19">
        <v>1372</v>
      </c>
      <c r="B1375" s="20" t="s">
        <v>28</v>
      </c>
      <c r="C1375" s="20" t="s">
        <v>28</v>
      </c>
      <c r="D1375" s="19" t="s">
        <v>4900</v>
      </c>
      <c r="E1375" s="19" t="s">
        <v>399</v>
      </c>
      <c r="F1375" s="19" t="s">
        <v>28</v>
      </c>
      <c r="G1375" s="19" t="s">
        <v>760</v>
      </c>
      <c r="H1375" s="19" t="s">
        <v>4901</v>
      </c>
      <c r="I1375" s="19" t="s">
        <v>4902</v>
      </c>
      <c r="J1375" s="27">
        <v>0.386015748031496</v>
      </c>
      <c r="K1375" s="19" t="s">
        <v>4903</v>
      </c>
      <c r="L1375" s="27">
        <v>0.150343135027042</v>
      </c>
      <c r="M1375" s="19">
        <v>33.08</v>
      </c>
      <c r="N1375" s="27">
        <v>0.150343135027042</v>
      </c>
      <c r="O1375" s="102">
        <v>33.077444</v>
      </c>
      <c r="P1375" s="103">
        <v>33.077444</v>
      </c>
      <c r="Q1375" s="105">
        <f t="shared" si="122"/>
        <v>0.00255599999999845</v>
      </c>
      <c r="R1375" s="27">
        <f t="shared" si="123"/>
        <v>0.150331518429305</v>
      </c>
      <c r="S1375" s="19" t="s">
        <v>88</v>
      </c>
      <c r="T1375" s="19" t="s">
        <v>33</v>
      </c>
      <c r="U1375" s="19" t="s">
        <v>483</v>
      </c>
      <c r="V1375" s="19" t="s">
        <v>399</v>
      </c>
      <c r="W1375" s="19"/>
      <c r="X1375" s="19"/>
      <c r="Y1375" s="19" t="s">
        <v>3355</v>
      </c>
      <c r="Z1375" s="106"/>
    </row>
    <row r="1376" ht="18" customHeight="1" spans="1:26">
      <c r="A1376" s="19">
        <v>1373</v>
      </c>
      <c r="B1376" s="20" t="s">
        <v>28</v>
      </c>
      <c r="C1376" s="20" t="s">
        <v>28</v>
      </c>
      <c r="D1376" s="19" t="s">
        <v>4904</v>
      </c>
      <c r="E1376" s="19" t="s">
        <v>4905</v>
      </c>
      <c r="F1376" s="19" t="s">
        <v>28</v>
      </c>
      <c r="G1376" s="19" t="s">
        <v>760</v>
      </c>
      <c r="H1376" s="19" t="s">
        <v>4906</v>
      </c>
      <c r="I1376" s="19" t="s">
        <v>4907</v>
      </c>
      <c r="J1376" s="27">
        <v>0.319526780398146</v>
      </c>
      <c r="K1376" s="19" t="s">
        <v>4908</v>
      </c>
      <c r="L1376" s="27">
        <v>0.220692593132364</v>
      </c>
      <c r="M1376" s="19">
        <v>718.4</v>
      </c>
      <c r="N1376" s="27">
        <v>0.201343034270916</v>
      </c>
      <c r="O1376" s="102">
        <v>718.357066</v>
      </c>
      <c r="P1376" s="103">
        <v>718.357066</v>
      </c>
      <c r="Q1376" s="105">
        <f t="shared" si="122"/>
        <v>0.0429339999999456</v>
      </c>
      <c r="R1376" s="27">
        <f t="shared" si="123"/>
        <v>0.201331001334066</v>
      </c>
      <c r="S1376" s="19" t="s">
        <v>4909</v>
      </c>
      <c r="T1376" s="19" t="s">
        <v>33</v>
      </c>
      <c r="U1376" s="19" t="s">
        <v>4909</v>
      </c>
      <c r="V1376" s="19" t="s">
        <v>4905</v>
      </c>
      <c r="W1376" s="19"/>
      <c r="X1376" s="19"/>
      <c r="Y1376" s="19" t="s">
        <v>3355</v>
      </c>
      <c r="Z1376" s="106"/>
    </row>
    <row r="1377" ht="18" customHeight="1" spans="1:26">
      <c r="A1377" s="19">
        <v>1374</v>
      </c>
      <c r="B1377" s="20" t="s">
        <v>28</v>
      </c>
      <c r="C1377" s="20" t="s">
        <v>28</v>
      </c>
      <c r="D1377" s="19" t="s">
        <v>4910</v>
      </c>
      <c r="E1377" s="19" t="s">
        <v>1001</v>
      </c>
      <c r="F1377" s="19" t="s">
        <v>28</v>
      </c>
      <c r="G1377" s="19" t="s">
        <v>57</v>
      </c>
      <c r="H1377" s="19" t="s">
        <v>4911</v>
      </c>
      <c r="I1377" s="19" t="s">
        <v>4912</v>
      </c>
      <c r="J1377" s="27">
        <v>0.30254084757252</v>
      </c>
      <c r="K1377" s="19" t="s">
        <v>4913</v>
      </c>
      <c r="L1377" s="27">
        <v>0.55803603474266</v>
      </c>
      <c r="M1377" s="19">
        <v>565.93</v>
      </c>
      <c r="N1377" s="27">
        <v>0.507797358409303</v>
      </c>
      <c r="O1377" s="102">
        <v>565.930008</v>
      </c>
      <c r="P1377" s="103">
        <v>565.930008</v>
      </c>
      <c r="Q1377" s="105">
        <f t="shared" si="122"/>
        <v>-8.00000009348878e-6</v>
      </c>
      <c r="R1377" s="27">
        <f t="shared" si="123"/>
        <v>0.507797365587539</v>
      </c>
      <c r="S1377" s="19" t="s">
        <v>4914</v>
      </c>
      <c r="T1377" s="19" t="s">
        <v>33</v>
      </c>
      <c r="U1377" s="19" t="s">
        <v>1021</v>
      </c>
      <c r="V1377" s="19" t="s">
        <v>1001</v>
      </c>
      <c r="W1377" s="19"/>
      <c r="X1377" s="19"/>
      <c r="Y1377" s="19" t="s">
        <v>3355</v>
      </c>
      <c r="Z1377" s="106"/>
    </row>
    <row r="1378" ht="18" customHeight="1" spans="1:26">
      <c r="A1378" s="19">
        <v>1375</v>
      </c>
      <c r="B1378" s="20" t="s">
        <v>28</v>
      </c>
      <c r="C1378" s="20" t="s">
        <v>28</v>
      </c>
      <c r="D1378" s="19" t="s">
        <v>4915</v>
      </c>
      <c r="E1378" s="19" t="s">
        <v>81</v>
      </c>
      <c r="F1378" s="19" t="s">
        <v>28</v>
      </c>
      <c r="G1378" s="19" t="s">
        <v>760</v>
      </c>
      <c r="H1378" s="19" t="s">
        <v>4916</v>
      </c>
      <c r="I1378" s="19" t="s">
        <v>4917</v>
      </c>
      <c r="J1378" s="27">
        <v>1.10340849337216</v>
      </c>
      <c r="K1378" s="19" t="s">
        <v>4918</v>
      </c>
      <c r="L1378" s="27">
        <v>0.113074139024663</v>
      </c>
      <c r="M1378" s="19">
        <v>303.05</v>
      </c>
      <c r="N1378" s="27">
        <v>0.113074139024663</v>
      </c>
      <c r="O1378" s="102">
        <v>303.049245</v>
      </c>
      <c r="P1378" s="103">
        <v>303.049245</v>
      </c>
      <c r="Q1378" s="105">
        <f t="shared" si="122"/>
        <v>0.000755000000026484</v>
      </c>
      <c r="R1378" s="27">
        <f t="shared" si="123"/>
        <v>0.113073857318757</v>
      </c>
      <c r="S1378" s="19" t="s">
        <v>139</v>
      </c>
      <c r="T1378" s="19" t="s">
        <v>33</v>
      </c>
      <c r="U1378" s="19" t="s">
        <v>80</v>
      </c>
      <c r="V1378" s="19" t="s">
        <v>81</v>
      </c>
      <c r="W1378" s="19"/>
      <c r="X1378" s="19"/>
      <c r="Y1378" s="19" t="s">
        <v>3355</v>
      </c>
      <c r="Z1378" s="106"/>
    </row>
    <row r="1379" ht="18" customHeight="1" spans="1:26">
      <c r="A1379" s="19">
        <v>1376</v>
      </c>
      <c r="B1379" s="20" t="s">
        <v>28</v>
      </c>
      <c r="C1379" s="20" t="s">
        <v>28</v>
      </c>
      <c r="D1379" s="19" t="s">
        <v>4919</v>
      </c>
      <c r="E1379" s="19" t="s">
        <v>89</v>
      </c>
      <c r="F1379" s="19" t="s">
        <v>28</v>
      </c>
      <c r="G1379" s="19" t="s">
        <v>31</v>
      </c>
      <c r="H1379" s="19" t="s">
        <v>4920</v>
      </c>
      <c r="I1379" s="19" t="s">
        <v>4921</v>
      </c>
      <c r="J1379" s="27">
        <v>1.62913007749095</v>
      </c>
      <c r="K1379" s="19" t="s">
        <v>4922</v>
      </c>
      <c r="L1379" s="27">
        <v>0.0843844689386523</v>
      </c>
      <c r="M1379" s="19">
        <v>323.56</v>
      </c>
      <c r="N1379" s="27">
        <v>0.0835811025493321</v>
      </c>
      <c r="O1379" s="102">
        <v>323.561472</v>
      </c>
      <c r="P1379" s="103">
        <v>323.561472</v>
      </c>
      <c r="Q1379" s="105">
        <f t="shared" si="122"/>
        <v>-0.00147199999997838</v>
      </c>
      <c r="R1379" s="27">
        <f t="shared" si="123"/>
        <v>0.0835814827922019</v>
      </c>
      <c r="S1379" s="19" t="s">
        <v>88</v>
      </c>
      <c r="T1379" s="19" t="s">
        <v>33</v>
      </c>
      <c r="U1379" s="19" t="s">
        <v>88</v>
      </c>
      <c r="V1379" s="19" t="s">
        <v>89</v>
      </c>
      <c r="W1379" s="19"/>
      <c r="X1379" s="19"/>
      <c r="Y1379" s="19" t="s">
        <v>3355</v>
      </c>
      <c r="Z1379" s="106"/>
    </row>
    <row r="1380" ht="18" customHeight="1" spans="1:26">
      <c r="A1380" s="19">
        <v>1377</v>
      </c>
      <c r="B1380" s="20" t="s">
        <v>28</v>
      </c>
      <c r="C1380" s="20" t="s">
        <v>28</v>
      </c>
      <c r="D1380" s="19" t="s">
        <v>4923</v>
      </c>
      <c r="E1380" s="19" t="s">
        <v>222</v>
      </c>
      <c r="F1380" s="19" t="s">
        <v>28</v>
      </c>
      <c r="G1380" s="19" t="s">
        <v>2081</v>
      </c>
      <c r="H1380" s="19" t="s">
        <v>4924</v>
      </c>
      <c r="I1380" s="19" t="s">
        <v>4925</v>
      </c>
      <c r="J1380" s="27">
        <v>0.929119905493207</v>
      </c>
      <c r="K1380" s="19" t="s">
        <v>4926</v>
      </c>
      <c r="L1380" s="27">
        <v>2.80894060012247</v>
      </c>
      <c r="M1380" s="19">
        <v>183.48</v>
      </c>
      <c r="N1380" s="27">
        <v>2.80894060012247</v>
      </c>
      <c r="O1380" s="102">
        <v>183.48008</v>
      </c>
      <c r="P1380" s="103">
        <v>183.48008</v>
      </c>
      <c r="Q1380" s="105">
        <f t="shared" si="122"/>
        <v>-7.99999999969714e-5</v>
      </c>
      <c r="R1380" s="27">
        <f t="shared" si="123"/>
        <v>2.80894182486222</v>
      </c>
      <c r="S1380" s="19" t="s">
        <v>874</v>
      </c>
      <c r="T1380" s="19" t="s">
        <v>33</v>
      </c>
      <c r="U1380" s="19" t="s">
        <v>221</v>
      </c>
      <c r="V1380" s="19" t="s">
        <v>222</v>
      </c>
      <c r="W1380" s="19"/>
      <c r="X1380" s="19"/>
      <c r="Y1380" s="19" t="s">
        <v>3355</v>
      </c>
      <c r="Z1380" s="106"/>
    </row>
    <row r="1381" ht="18" customHeight="1" spans="1:26">
      <c r="A1381" s="19">
        <v>1378</v>
      </c>
      <c r="B1381" s="20" t="s">
        <v>28</v>
      </c>
      <c r="C1381" s="20" t="s">
        <v>28</v>
      </c>
      <c r="D1381" s="19" t="s">
        <v>4927</v>
      </c>
      <c r="E1381" s="19" t="s">
        <v>535</v>
      </c>
      <c r="F1381" s="19" t="s">
        <v>28</v>
      </c>
      <c r="G1381" s="19" t="s">
        <v>50</v>
      </c>
      <c r="H1381" s="19" t="s">
        <v>4928</v>
      </c>
      <c r="I1381" s="19" t="s">
        <v>4929</v>
      </c>
      <c r="J1381" s="27">
        <v>12.9976076555024</v>
      </c>
      <c r="K1381" s="19" t="s">
        <v>4930</v>
      </c>
      <c r="L1381" s="27">
        <v>11.0681934712015</v>
      </c>
      <c r="M1381" s="19">
        <v>623.54</v>
      </c>
      <c r="N1381" s="27">
        <v>10.6569817125278</v>
      </c>
      <c r="O1381" s="102">
        <v>623.549814</v>
      </c>
      <c r="P1381" s="103">
        <v>623.549814</v>
      </c>
      <c r="Q1381" s="105">
        <f t="shared" si="122"/>
        <v>-0.00981400000000576</v>
      </c>
      <c r="R1381" s="27">
        <f t="shared" si="123"/>
        <v>10.6571494445394</v>
      </c>
      <c r="S1381" s="19" t="s">
        <v>852</v>
      </c>
      <c r="T1381" s="19" t="s">
        <v>33</v>
      </c>
      <c r="U1381" s="19" t="s">
        <v>534</v>
      </c>
      <c r="V1381" s="19" t="s">
        <v>535</v>
      </c>
      <c r="W1381" s="19"/>
      <c r="X1381" s="19"/>
      <c r="Y1381" s="19" t="s">
        <v>3355</v>
      </c>
      <c r="Z1381" s="106"/>
    </row>
    <row r="1382" ht="18" customHeight="1" spans="1:26">
      <c r="A1382" s="19">
        <v>1379</v>
      </c>
      <c r="B1382" s="20" t="s">
        <v>28</v>
      </c>
      <c r="C1382" s="20" t="s">
        <v>28</v>
      </c>
      <c r="D1382" s="19" t="s">
        <v>4931</v>
      </c>
      <c r="E1382" s="19" t="s">
        <v>982</v>
      </c>
      <c r="F1382" s="19" t="s">
        <v>28</v>
      </c>
      <c r="G1382" s="19" t="s">
        <v>50</v>
      </c>
      <c r="H1382" s="19" t="s">
        <v>4932</v>
      </c>
      <c r="I1382" s="19" t="s">
        <v>4933</v>
      </c>
      <c r="J1382" s="27">
        <v>0.391217459173595</v>
      </c>
      <c r="K1382" s="19" t="s">
        <v>4934</v>
      </c>
      <c r="L1382" s="27">
        <v>0.135155396683547</v>
      </c>
      <c r="M1382" s="19">
        <v>777.41</v>
      </c>
      <c r="N1382" s="27">
        <v>0.128654883659352</v>
      </c>
      <c r="O1382" s="102">
        <v>777.405928</v>
      </c>
      <c r="P1382" s="103">
        <v>777.405928</v>
      </c>
      <c r="Q1382" s="105">
        <f t="shared" si="122"/>
        <v>0.004071999999951</v>
      </c>
      <c r="R1382" s="27">
        <f t="shared" si="123"/>
        <v>0.128654209777248</v>
      </c>
      <c r="S1382" s="19" t="s">
        <v>522</v>
      </c>
      <c r="T1382" s="19" t="s">
        <v>33</v>
      </c>
      <c r="U1382" s="19" t="s">
        <v>981</v>
      </c>
      <c r="V1382" s="19" t="s">
        <v>982</v>
      </c>
      <c r="W1382" s="19"/>
      <c r="X1382" s="19"/>
      <c r="Y1382" s="19" t="s">
        <v>3355</v>
      </c>
      <c r="Z1382" s="106"/>
    </row>
    <row r="1383" ht="18" customHeight="1" spans="1:26">
      <c r="A1383" s="19">
        <v>1380</v>
      </c>
      <c r="B1383" s="20" t="s">
        <v>28</v>
      </c>
      <c r="C1383" s="20" t="s">
        <v>28</v>
      </c>
      <c r="D1383" s="19" t="s">
        <v>4935</v>
      </c>
      <c r="E1383" s="19" t="s">
        <v>3879</v>
      </c>
      <c r="F1383" s="19" t="s">
        <v>28</v>
      </c>
      <c r="G1383" s="19" t="s">
        <v>4936</v>
      </c>
      <c r="H1383" s="19" t="s">
        <v>4937</v>
      </c>
      <c r="I1383" s="19" t="s">
        <v>4938</v>
      </c>
      <c r="J1383" s="27">
        <v>0.214269647368239</v>
      </c>
      <c r="K1383" s="19" t="s">
        <v>4939</v>
      </c>
      <c r="L1383" s="27">
        <v>0.210373695272701</v>
      </c>
      <c r="M1383" s="19">
        <v>823.53</v>
      </c>
      <c r="N1383" s="27">
        <v>0.195582629760251</v>
      </c>
      <c r="O1383" s="102">
        <v>823.53315</v>
      </c>
      <c r="P1383" s="103">
        <v>823.53315</v>
      </c>
      <c r="Q1383" s="105">
        <f t="shared" si="122"/>
        <v>-0.00315000000000509</v>
      </c>
      <c r="R1383" s="27">
        <f t="shared" si="123"/>
        <v>0.195583377863275</v>
      </c>
      <c r="S1383" s="19" t="s">
        <v>3884</v>
      </c>
      <c r="T1383" s="19" t="s">
        <v>33</v>
      </c>
      <c r="U1383" s="19" t="s">
        <v>3884</v>
      </c>
      <c r="V1383" s="19" t="s">
        <v>3879</v>
      </c>
      <c r="W1383" s="19"/>
      <c r="X1383" s="19"/>
      <c r="Y1383" s="19" t="s">
        <v>3355</v>
      </c>
      <c r="Z1383" s="106"/>
    </row>
    <row r="1384" ht="18" customHeight="1" spans="1:26">
      <c r="A1384" s="19">
        <v>1381</v>
      </c>
      <c r="B1384" s="20" t="s">
        <v>28</v>
      </c>
      <c r="C1384" s="20" t="s">
        <v>28</v>
      </c>
      <c r="D1384" s="19" t="s">
        <v>4940</v>
      </c>
      <c r="E1384" s="19" t="s">
        <v>725</v>
      </c>
      <c r="F1384" s="19" t="s">
        <v>28</v>
      </c>
      <c r="G1384" s="19" t="s">
        <v>50</v>
      </c>
      <c r="H1384" s="19" t="s">
        <v>4941</v>
      </c>
      <c r="I1384" s="19" t="s">
        <v>4942</v>
      </c>
      <c r="J1384" s="27">
        <v>0.711585621149591</v>
      </c>
      <c r="K1384" s="19" t="s">
        <v>4943</v>
      </c>
      <c r="L1384" s="27">
        <v>0.24339530332681</v>
      </c>
      <c r="M1384" s="19">
        <v>69.65</v>
      </c>
      <c r="N1384" s="27">
        <v>0.24339530332681</v>
      </c>
      <c r="O1384" s="102">
        <v>69.646022</v>
      </c>
      <c r="P1384" s="103">
        <v>69.646022</v>
      </c>
      <c r="Q1384" s="105">
        <f t="shared" si="122"/>
        <v>0.00397800000000359</v>
      </c>
      <c r="R1384" s="27">
        <f t="shared" si="123"/>
        <v>0.24338140201286</v>
      </c>
      <c r="S1384" s="19" t="s">
        <v>522</v>
      </c>
      <c r="T1384" s="19" t="s">
        <v>33</v>
      </c>
      <c r="U1384" s="19" t="s">
        <v>724</v>
      </c>
      <c r="V1384" s="19" t="s">
        <v>725</v>
      </c>
      <c r="W1384" s="19"/>
      <c r="X1384" s="19"/>
      <c r="Y1384" s="19" t="s">
        <v>3355</v>
      </c>
      <c r="Z1384" s="106"/>
    </row>
    <row r="1385" ht="18" customHeight="1" spans="1:26">
      <c r="A1385" s="19">
        <v>1382</v>
      </c>
      <c r="B1385" s="20" t="s">
        <v>28</v>
      </c>
      <c r="C1385" s="20" t="s">
        <v>28</v>
      </c>
      <c r="D1385" s="19" t="s">
        <v>4944</v>
      </c>
      <c r="E1385" s="19" t="s">
        <v>81</v>
      </c>
      <c r="F1385" s="19" t="s">
        <v>28</v>
      </c>
      <c r="G1385" s="19" t="s">
        <v>31</v>
      </c>
      <c r="H1385" s="19" t="s">
        <v>4945</v>
      </c>
      <c r="I1385" s="19" t="s">
        <v>4946</v>
      </c>
      <c r="J1385" s="27">
        <v>0.447329773030708</v>
      </c>
      <c r="K1385" s="19" t="s">
        <v>4947</v>
      </c>
      <c r="L1385" s="27">
        <v>0.497148040527036</v>
      </c>
      <c r="M1385" s="19">
        <v>323.15</v>
      </c>
      <c r="N1385" s="27">
        <v>0.496825177190474</v>
      </c>
      <c r="O1385" s="102">
        <v>323.152306</v>
      </c>
      <c r="P1385" s="103">
        <v>323.152306</v>
      </c>
      <c r="Q1385" s="105">
        <f t="shared" si="122"/>
        <v>-0.00230600000003278</v>
      </c>
      <c r="R1385" s="27">
        <f t="shared" si="123"/>
        <v>0.496828722537398</v>
      </c>
      <c r="S1385" s="19" t="s">
        <v>80</v>
      </c>
      <c r="T1385" s="19" t="s">
        <v>33</v>
      </c>
      <c r="U1385" s="19" t="s">
        <v>80</v>
      </c>
      <c r="V1385" s="19" t="s">
        <v>81</v>
      </c>
      <c r="W1385" s="19"/>
      <c r="X1385" s="19"/>
      <c r="Y1385" s="19" t="s">
        <v>3355</v>
      </c>
      <c r="Z1385" s="106"/>
    </row>
    <row r="1386" ht="18" customHeight="1" spans="1:26">
      <c r="A1386" s="19">
        <v>1383</v>
      </c>
      <c r="B1386" s="20" t="s">
        <v>28</v>
      </c>
      <c r="C1386" s="20" t="s">
        <v>28</v>
      </c>
      <c r="D1386" s="19" t="s">
        <v>4948</v>
      </c>
      <c r="E1386" s="19" t="s">
        <v>557</v>
      </c>
      <c r="F1386" s="19" t="s">
        <v>28</v>
      </c>
      <c r="G1386" s="19" t="s">
        <v>129</v>
      </c>
      <c r="H1386" s="19" t="s">
        <v>4949</v>
      </c>
      <c r="I1386" s="19" t="s">
        <v>4950</v>
      </c>
      <c r="J1386" s="27">
        <v>103.95</v>
      </c>
      <c r="K1386" s="19" t="s">
        <v>4951</v>
      </c>
      <c r="L1386" s="27">
        <v>29.1052882324917</v>
      </c>
      <c r="M1386" s="19">
        <v>592.12</v>
      </c>
      <c r="N1386" s="27">
        <v>28.2096236303001</v>
      </c>
      <c r="O1386" s="102">
        <v>592.120449</v>
      </c>
      <c r="P1386" s="103">
        <v>592.120449</v>
      </c>
      <c r="Q1386" s="105">
        <f t="shared" si="122"/>
        <v>-0.000449000000003252</v>
      </c>
      <c r="R1386" s="27">
        <f t="shared" si="123"/>
        <v>28.2096450214388</v>
      </c>
      <c r="S1386" s="19" t="s">
        <v>556</v>
      </c>
      <c r="T1386" s="19" t="s">
        <v>33</v>
      </c>
      <c r="U1386" s="19" t="s">
        <v>556</v>
      </c>
      <c r="V1386" s="19" t="s">
        <v>557</v>
      </c>
      <c r="W1386" s="19"/>
      <c r="X1386" s="19"/>
      <c r="Y1386" s="19" t="s">
        <v>3355</v>
      </c>
      <c r="Z1386" s="106"/>
    </row>
    <row r="1387" ht="18" customHeight="1" spans="1:26">
      <c r="A1387" s="19">
        <v>1384</v>
      </c>
      <c r="B1387" s="20" t="s">
        <v>28</v>
      </c>
      <c r="C1387" s="20" t="s">
        <v>28</v>
      </c>
      <c r="D1387" s="19" t="s">
        <v>4952</v>
      </c>
      <c r="E1387" s="19" t="s">
        <v>1531</v>
      </c>
      <c r="F1387" s="19" t="s">
        <v>28</v>
      </c>
      <c r="G1387" s="19" t="s">
        <v>50</v>
      </c>
      <c r="H1387" s="19" t="s">
        <v>4953</v>
      </c>
      <c r="I1387" s="19" t="s">
        <v>4954</v>
      </c>
      <c r="J1387" s="27">
        <v>1.96448194450933</v>
      </c>
      <c r="K1387" s="19" t="s">
        <v>4955</v>
      </c>
      <c r="L1387" s="27">
        <v>0.492412350189525</v>
      </c>
      <c r="M1387" s="19">
        <v>3655.03</v>
      </c>
      <c r="N1387" s="27">
        <v>0.443055957932455</v>
      </c>
      <c r="O1387" s="102">
        <v>3655.029306</v>
      </c>
      <c r="P1387" s="103">
        <v>3655.029306</v>
      </c>
      <c r="Q1387" s="105">
        <f t="shared" si="122"/>
        <v>0.000694000000294182</v>
      </c>
      <c r="R1387" s="27">
        <f t="shared" si="123"/>
        <v>0.443055873807062</v>
      </c>
      <c r="S1387" s="19" t="s">
        <v>2854</v>
      </c>
      <c r="T1387" s="19" t="s">
        <v>33</v>
      </c>
      <c r="U1387" s="19" t="s">
        <v>2854</v>
      </c>
      <c r="V1387" s="19" t="s">
        <v>1531</v>
      </c>
      <c r="W1387" s="19"/>
      <c r="X1387" s="19"/>
      <c r="Y1387" s="19" t="s">
        <v>3355</v>
      </c>
      <c r="Z1387" s="106"/>
    </row>
    <row r="1388" ht="18" customHeight="1" spans="1:26">
      <c r="A1388" s="19">
        <v>1385</v>
      </c>
      <c r="B1388" s="20" t="s">
        <v>28</v>
      </c>
      <c r="C1388" s="20" t="s">
        <v>28</v>
      </c>
      <c r="D1388" s="19" t="s">
        <v>4956</v>
      </c>
      <c r="E1388" s="19" t="s">
        <v>4957</v>
      </c>
      <c r="F1388" s="19" t="s">
        <v>28</v>
      </c>
      <c r="G1388" s="19" t="s">
        <v>154</v>
      </c>
      <c r="H1388" s="19" t="s">
        <v>4958</v>
      </c>
      <c r="I1388" s="19" t="s">
        <v>4959</v>
      </c>
      <c r="J1388" s="27">
        <v>7.98281939255788</v>
      </c>
      <c r="K1388" s="19" t="s">
        <v>4960</v>
      </c>
      <c r="L1388" s="27">
        <v>3.33499296282634</v>
      </c>
      <c r="M1388" s="19">
        <v>11884.73</v>
      </c>
      <c r="N1388" s="27">
        <v>2.79248443950498</v>
      </c>
      <c r="O1388" s="102">
        <v>11884.728533</v>
      </c>
      <c r="P1388" s="103">
        <v>11884.728533</v>
      </c>
      <c r="Q1388" s="105">
        <f t="shared" si="122"/>
        <v>0.00146700000004785</v>
      </c>
      <c r="R1388" s="27">
        <f t="shared" si="123"/>
        <v>2.7924840948127</v>
      </c>
      <c r="S1388" s="19" t="s">
        <v>4707</v>
      </c>
      <c r="T1388" s="19" t="s">
        <v>33</v>
      </c>
      <c r="U1388" s="19" t="s">
        <v>4961</v>
      </c>
      <c r="V1388" s="19" t="s">
        <v>4957</v>
      </c>
      <c r="W1388" s="19"/>
      <c r="X1388" s="19"/>
      <c r="Y1388" s="19" t="s">
        <v>3355</v>
      </c>
      <c r="Z1388" s="106"/>
    </row>
    <row r="1389" ht="18" customHeight="1" spans="1:26">
      <c r="A1389" s="19">
        <v>1386</v>
      </c>
      <c r="B1389" s="20" t="s">
        <v>28</v>
      </c>
      <c r="C1389" s="20" t="s">
        <v>28</v>
      </c>
      <c r="D1389" s="19" t="s">
        <v>4962</v>
      </c>
      <c r="E1389" s="19" t="s">
        <v>1328</v>
      </c>
      <c r="F1389" s="19" t="s">
        <v>28</v>
      </c>
      <c r="G1389" s="19" t="s">
        <v>87</v>
      </c>
      <c r="H1389" s="19" t="s">
        <v>4963</v>
      </c>
      <c r="I1389" s="19" t="s">
        <v>4964</v>
      </c>
      <c r="J1389" s="27">
        <v>8.54002723829779</v>
      </c>
      <c r="K1389" s="19" t="s">
        <v>4965</v>
      </c>
      <c r="L1389" s="27">
        <v>0.393667804167359</v>
      </c>
      <c r="M1389" s="19">
        <v>2010.57</v>
      </c>
      <c r="N1389" s="27">
        <v>0.393184773787291</v>
      </c>
      <c r="O1389" s="102">
        <v>2010.573547</v>
      </c>
      <c r="P1389" s="103">
        <v>2010.573547</v>
      </c>
      <c r="Q1389" s="105">
        <f t="shared" si="122"/>
        <v>-0.00354700000002595</v>
      </c>
      <c r="R1389" s="27">
        <f t="shared" si="123"/>
        <v>0.393185467434561</v>
      </c>
      <c r="S1389" s="19" t="s">
        <v>1327</v>
      </c>
      <c r="T1389" s="19" t="s">
        <v>33</v>
      </c>
      <c r="U1389" s="19" t="s">
        <v>1327</v>
      </c>
      <c r="V1389" s="19" t="s">
        <v>1328</v>
      </c>
      <c r="W1389" s="19"/>
      <c r="X1389" s="19"/>
      <c r="Y1389" s="19" t="s">
        <v>3355</v>
      </c>
      <c r="Z1389" s="106"/>
    </row>
    <row r="1390" ht="18" customHeight="1" spans="1:26">
      <c r="A1390" s="19">
        <v>1387</v>
      </c>
      <c r="B1390" s="20" t="s">
        <v>28</v>
      </c>
      <c r="C1390" s="20" t="s">
        <v>28</v>
      </c>
      <c r="D1390" s="19" t="s">
        <v>4966</v>
      </c>
      <c r="E1390" s="19" t="s">
        <v>1213</v>
      </c>
      <c r="F1390" s="19" t="s">
        <v>28</v>
      </c>
      <c r="G1390" s="19" t="s">
        <v>50</v>
      </c>
      <c r="H1390" s="19" t="s">
        <v>4967</v>
      </c>
      <c r="I1390" s="19" t="s">
        <v>4968</v>
      </c>
      <c r="J1390" s="27">
        <v>4.40097447795824</v>
      </c>
      <c r="K1390" s="19" t="s">
        <v>4969</v>
      </c>
      <c r="L1390" s="27">
        <v>1.55696746312</v>
      </c>
      <c r="M1390" s="19">
        <v>1812.17</v>
      </c>
      <c r="N1390" s="27">
        <v>1.55696746312</v>
      </c>
      <c r="O1390" s="102">
        <v>1812.17453</v>
      </c>
      <c r="P1390" s="103">
        <v>1812.17453</v>
      </c>
      <c r="Q1390" s="105">
        <f t="shared" si="122"/>
        <v>-0.00452999999993153</v>
      </c>
      <c r="R1390" s="27">
        <f t="shared" si="123"/>
        <v>1.55697135517351</v>
      </c>
      <c r="S1390" s="19" t="s">
        <v>1212</v>
      </c>
      <c r="T1390" s="19" t="s">
        <v>33</v>
      </c>
      <c r="U1390" s="19" t="s">
        <v>1212</v>
      </c>
      <c r="V1390" s="19" t="s">
        <v>1213</v>
      </c>
      <c r="W1390" s="19"/>
      <c r="X1390" s="19"/>
      <c r="Y1390" s="19" t="s">
        <v>3355</v>
      </c>
      <c r="Z1390" s="106"/>
    </row>
    <row r="1391" ht="18" customHeight="1" spans="1:26">
      <c r="A1391" s="19">
        <v>1388</v>
      </c>
      <c r="B1391" s="20" t="s">
        <v>28</v>
      </c>
      <c r="C1391" s="20" t="s">
        <v>28</v>
      </c>
      <c r="D1391" s="19" t="s">
        <v>4970</v>
      </c>
      <c r="E1391" s="19" t="s">
        <v>176</v>
      </c>
      <c r="F1391" s="19" t="s">
        <v>28</v>
      </c>
      <c r="G1391" s="19" t="s">
        <v>50</v>
      </c>
      <c r="H1391" s="19" t="s">
        <v>4971</v>
      </c>
      <c r="I1391" s="19" t="s">
        <v>4972</v>
      </c>
      <c r="J1391" s="27">
        <v>0.234077466185847</v>
      </c>
      <c r="K1391" s="19" t="s">
        <v>4973</v>
      </c>
      <c r="L1391" s="27">
        <v>0.563577363040209</v>
      </c>
      <c r="M1391" s="19">
        <v>3990.88</v>
      </c>
      <c r="N1391" s="27">
        <v>0.3937242784063</v>
      </c>
      <c r="O1391" s="102">
        <v>3990.882613</v>
      </c>
      <c r="P1391" s="103">
        <v>3990.882613</v>
      </c>
      <c r="Q1391" s="105">
        <f t="shared" si="122"/>
        <v>-0.00261300000011033</v>
      </c>
      <c r="R1391" s="27">
        <f t="shared" si="123"/>
        <v>0.393724536194442</v>
      </c>
      <c r="S1391" s="19" t="s">
        <v>521</v>
      </c>
      <c r="T1391" s="19" t="s">
        <v>33</v>
      </c>
      <c r="U1391" s="19" t="s">
        <v>521</v>
      </c>
      <c r="V1391" s="19" t="s">
        <v>176</v>
      </c>
      <c r="W1391" s="19"/>
      <c r="X1391" s="19"/>
      <c r="Y1391" s="19" t="s">
        <v>3355</v>
      </c>
      <c r="Z1391" s="106"/>
    </row>
    <row r="1392" ht="18" customHeight="1" spans="1:26">
      <c r="A1392" s="19">
        <v>1389</v>
      </c>
      <c r="B1392" s="20" t="s">
        <v>28</v>
      </c>
      <c r="C1392" s="20" t="s">
        <v>28</v>
      </c>
      <c r="D1392" s="19" t="s">
        <v>4974</v>
      </c>
      <c r="E1392" s="19" t="s">
        <v>893</v>
      </c>
      <c r="F1392" s="19" t="s">
        <v>28</v>
      </c>
      <c r="G1392" s="19" t="s">
        <v>50</v>
      </c>
      <c r="H1392" s="19" t="s">
        <v>4975</v>
      </c>
      <c r="I1392" s="19" t="s">
        <v>4976</v>
      </c>
      <c r="J1392" s="27">
        <v>1.99217696823021</v>
      </c>
      <c r="K1392" s="19" t="s">
        <v>4977</v>
      </c>
      <c r="L1392" s="27">
        <v>0.521499521089787</v>
      </c>
      <c r="M1392" s="19">
        <v>1397.61</v>
      </c>
      <c r="N1392" s="27">
        <v>0.247899890028025</v>
      </c>
      <c r="O1392" s="102">
        <v>1397.611747</v>
      </c>
      <c r="P1392" s="103">
        <v>1397.611747</v>
      </c>
      <c r="Q1392" s="105">
        <f t="shared" si="122"/>
        <v>-0.00174700000002304</v>
      </c>
      <c r="R1392" s="27">
        <f t="shared" si="123"/>
        <v>0.24790019990067</v>
      </c>
      <c r="S1392" s="19" t="s">
        <v>892</v>
      </c>
      <c r="T1392" s="19" t="s">
        <v>33</v>
      </c>
      <c r="U1392" s="19" t="s">
        <v>892</v>
      </c>
      <c r="V1392" s="19" t="s">
        <v>893</v>
      </c>
      <c r="W1392" s="19"/>
      <c r="X1392" s="19"/>
      <c r="Y1392" s="19" t="s">
        <v>3355</v>
      </c>
      <c r="Z1392" s="106"/>
    </row>
    <row r="1393" ht="18" customHeight="1" spans="1:26">
      <c r="A1393" s="19">
        <v>1390</v>
      </c>
      <c r="B1393" s="20" t="s">
        <v>28</v>
      </c>
      <c r="C1393" s="20" t="s">
        <v>28</v>
      </c>
      <c r="D1393" s="19" t="s">
        <v>4978</v>
      </c>
      <c r="E1393" s="19" t="s">
        <v>583</v>
      </c>
      <c r="F1393" s="19" t="s">
        <v>28</v>
      </c>
      <c r="G1393" s="19" t="s">
        <v>50</v>
      </c>
      <c r="H1393" s="19" t="s">
        <v>4979</v>
      </c>
      <c r="I1393" s="19" t="s">
        <v>4980</v>
      </c>
      <c r="J1393" s="27">
        <v>2.51874105865522</v>
      </c>
      <c r="K1393" s="19" t="s">
        <v>4981</v>
      </c>
      <c r="L1393" s="27">
        <v>0.200357781753131</v>
      </c>
      <c r="M1393" s="19">
        <v>24.64</v>
      </c>
      <c r="N1393" s="27">
        <v>0.200357781753131</v>
      </c>
      <c r="O1393" s="102">
        <v>24.640869</v>
      </c>
      <c r="P1393" s="103">
        <v>24.640869</v>
      </c>
      <c r="Q1393" s="105">
        <f t="shared" si="122"/>
        <v>-0.00086899999999801</v>
      </c>
      <c r="R1393" s="27">
        <f t="shared" si="123"/>
        <v>0.200364847942755</v>
      </c>
      <c r="S1393" s="19" t="s">
        <v>73</v>
      </c>
      <c r="T1393" s="19" t="s">
        <v>33</v>
      </c>
      <c r="U1393" s="19" t="s">
        <v>582</v>
      </c>
      <c r="V1393" s="19" t="s">
        <v>583</v>
      </c>
      <c r="W1393" s="19"/>
      <c r="X1393" s="19"/>
      <c r="Y1393" s="19" t="s">
        <v>3355</v>
      </c>
      <c r="Z1393" s="106"/>
    </row>
    <row r="1394" ht="18" customHeight="1" spans="1:26">
      <c r="A1394" s="19">
        <v>1391</v>
      </c>
      <c r="B1394" s="20" t="s">
        <v>28</v>
      </c>
      <c r="C1394" s="20" t="s">
        <v>28</v>
      </c>
      <c r="D1394" s="19" t="s">
        <v>4982</v>
      </c>
      <c r="E1394" s="19" t="s">
        <v>1137</v>
      </c>
      <c r="F1394" s="19" t="s">
        <v>28</v>
      </c>
      <c r="G1394" s="19" t="s">
        <v>50</v>
      </c>
      <c r="H1394" s="19" t="s">
        <v>4983</v>
      </c>
      <c r="I1394" s="19" t="s">
        <v>4984</v>
      </c>
      <c r="J1394" s="27">
        <v>5.25802030773064</v>
      </c>
      <c r="K1394" s="19" t="s">
        <v>4985</v>
      </c>
      <c r="L1394" s="27">
        <v>0.855763487955405</v>
      </c>
      <c r="M1394" s="19">
        <v>70.43</v>
      </c>
      <c r="N1394" s="27">
        <v>0.701075054748159</v>
      </c>
      <c r="O1394" s="102">
        <v>70.427646</v>
      </c>
      <c r="P1394" s="103">
        <v>70.427646</v>
      </c>
      <c r="Q1394" s="105">
        <f t="shared" si="122"/>
        <v>0.00235400000001107</v>
      </c>
      <c r="R1394" s="27">
        <f t="shared" si="123"/>
        <v>0.701051622536333</v>
      </c>
      <c r="S1394" s="19" t="s">
        <v>174</v>
      </c>
      <c r="T1394" s="19" t="s">
        <v>33</v>
      </c>
      <c r="U1394" s="19" t="s">
        <v>1136</v>
      </c>
      <c r="V1394" s="19" t="s">
        <v>1137</v>
      </c>
      <c r="W1394" s="19"/>
      <c r="X1394" s="19"/>
      <c r="Y1394" s="19" t="s">
        <v>3355</v>
      </c>
      <c r="Z1394" s="106"/>
    </row>
    <row r="1395" ht="18" customHeight="1" spans="1:26">
      <c r="A1395" s="19">
        <v>1392</v>
      </c>
      <c r="B1395" s="20" t="s">
        <v>28</v>
      </c>
      <c r="C1395" s="20" t="s">
        <v>28</v>
      </c>
      <c r="D1395" s="19" t="s">
        <v>4986</v>
      </c>
      <c r="E1395" s="19" t="s">
        <v>208</v>
      </c>
      <c r="F1395" s="19" t="s">
        <v>28</v>
      </c>
      <c r="G1395" s="19" t="s">
        <v>50</v>
      </c>
      <c r="H1395" s="19" t="s">
        <v>4987</v>
      </c>
      <c r="I1395" s="19" t="s">
        <v>4988</v>
      </c>
      <c r="J1395" s="27">
        <v>5.42282277194171</v>
      </c>
      <c r="K1395" s="19" t="s">
        <v>4989</v>
      </c>
      <c r="L1395" s="27">
        <v>0.110549803249137</v>
      </c>
      <c r="M1395" s="19">
        <v>239.24</v>
      </c>
      <c r="N1395" s="27">
        <v>0.105185869111214</v>
      </c>
      <c r="O1395" s="102">
        <v>239.244094</v>
      </c>
      <c r="P1395" s="103">
        <v>239.244094</v>
      </c>
      <c r="Q1395" s="105">
        <f t="shared" si="122"/>
        <v>-0.00409399999998072</v>
      </c>
      <c r="R1395" s="27">
        <f t="shared" si="123"/>
        <v>0.105187669106817</v>
      </c>
      <c r="S1395" s="19" t="s">
        <v>370</v>
      </c>
      <c r="T1395" s="19" t="s">
        <v>33</v>
      </c>
      <c r="U1395" s="19" t="s">
        <v>207</v>
      </c>
      <c r="V1395" s="19" t="s">
        <v>208</v>
      </c>
      <c r="W1395" s="19"/>
      <c r="X1395" s="19"/>
      <c r="Y1395" s="19" t="s">
        <v>3355</v>
      </c>
      <c r="Z1395" s="106"/>
    </row>
    <row r="1396" ht="18" customHeight="1" spans="1:26">
      <c r="A1396" s="19">
        <v>1393</v>
      </c>
      <c r="B1396" s="20" t="s">
        <v>28</v>
      </c>
      <c r="C1396" s="20" t="s">
        <v>28</v>
      </c>
      <c r="D1396" s="19" t="s">
        <v>4990</v>
      </c>
      <c r="E1396" s="19" t="s">
        <v>284</v>
      </c>
      <c r="F1396" s="19" t="s">
        <v>28</v>
      </c>
      <c r="G1396" s="19" t="s">
        <v>760</v>
      </c>
      <c r="H1396" s="19" t="s">
        <v>4991</v>
      </c>
      <c r="I1396" s="19" t="s">
        <v>4992</v>
      </c>
      <c r="J1396" s="27">
        <v>0.208978793625539</v>
      </c>
      <c r="K1396" s="19" t="s">
        <v>4993</v>
      </c>
      <c r="L1396" s="27">
        <v>0.159331530298408</v>
      </c>
      <c r="M1396" s="19">
        <v>1228.16</v>
      </c>
      <c r="N1396" s="27">
        <v>0.126586244712518</v>
      </c>
      <c r="O1396" s="102">
        <v>1228.167269</v>
      </c>
      <c r="P1396" s="103">
        <v>1228.167269</v>
      </c>
      <c r="Q1396" s="105">
        <f t="shared" si="122"/>
        <v>-0.00726899999995112</v>
      </c>
      <c r="R1396" s="27">
        <f t="shared" si="123"/>
        <v>0.126586993927126</v>
      </c>
      <c r="S1396" s="19" t="s">
        <v>283</v>
      </c>
      <c r="T1396" s="19" t="s">
        <v>33</v>
      </c>
      <c r="U1396" s="19" t="s">
        <v>283</v>
      </c>
      <c r="V1396" s="19" t="s">
        <v>284</v>
      </c>
      <c r="W1396" s="19"/>
      <c r="X1396" s="19"/>
      <c r="Y1396" s="19" t="s">
        <v>3355</v>
      </c>
      <c r="Z1396" s="106"/>
    </row>
    <row r="1397" ht="18" customHeight="1" spans="1:26">
      <c r="A1397" s="19">
        <v>1394</v>
      </c>
      <c r="B1397" s="20" t="s">
        <v>28</v>
      </c>
      <c r="C1397" s="20" t="s">
        <v>28</v>
      </c>
      <c r="D1397" s="19" t="s">
        <v>4994</v>
      </c>
      <c r="E1397" s="19" t="s">
        <v>4995</v>
      </c>
      <c r="F1397" s="19" t="s">
        <v>28</v>
      </c>
      <c r="G1397" s="19" t="s">
        <v>50</v>
      </c>
      <c r="H1397" s="19" t="s">
        <v>4996</v>
      </c>
      <c r="I1397" s="19" t="s">
        <v>4997</v>
      </c>
      <c r="J1397" s="27">
        <v>0.42618176997902</v>
      </c>
      <c r="K1397" s="19" t="s">
        <v>4998</v>
      </c>
      <c r="L1397" s="27">
        <v>0.837447122106294</v>
      </c>
      <c r="M1397" s="19">
        <v>2733.65</v>
      </c>
      <c r="N1397" s="27">
        <v>0.837447122106294</v>
      </c>
      <c r="O1397" s="102">
        <v>2733.650016</v>
      </c>
      <c r="P1397" s="103">
        <v>2733.650016</v>
      </c>
      <c r="Q1397" s="105">
        <f t="shared" si="122"/>
        <v>-1.59999999596039e-5</v>
      </c>
      <c r="R1397" s="27">
        <f t="shared" si="123"/>
        <v>0.837447127007856</v>
      </c>
      <c r="S1397" s="19" t="s">
        <v>4999</v>
      </c>
      <c r="T1397" s="19" t="s">
        <v>33</v>
      </c>
      <c r="U1397" s="19" t="s">
        <v>5000</v>
      </c>
      <c r="V1397" s="19" t="s">
        <v>4995</v>
      </c>
      <c r="W1397" s="19"/>
      <c r="X1397" s="19"/>
      <c r="Y1397" s="19" t="s">
        <v>3355</v>
      </c>
      <c r="Z1397" s="106"/>
    </row>
    <row r="1398" ht="18" customHeight="1" spans="1:26">
      <c r="A1398" s="19">
        <v>1395</v>
      </c>
      <c r="B1398" s="20" t="s">
        <v>28</v>
      </c>
      <c r="C1398" s="20" t="s">
        <v>28</v>
      </c>
      <c r="D1398" s="19" t="s">
        <v>5001</v>
      </c>
      <c r="E1398" s="19" t="s">
        <v>222</v>
      </c>
      <c r="F1398" s="19" t="s">
        <v>28</v>
      </c>
      <c r="G1398" s="19" t="s">
        <v>84</v>
      </c>
      <c r="H1398" s="19" t="s">
        <v>5002</v>
      </c>
      <c r="I1398" s="19" t="s">
        <v>5003</v>
      </c>
      <c r="J1398" s="27">
        <v>0.214014269015277</v>
      </c>
      <c r="K1398" s="19" t="s">
        <v>5004</v>
      </c>
      <c r="L1398" s="27">
        <v>0.0672769674963677</v>
      </c>
      <c r="M1398" s="19">
        <v>500.56</v>
      </c>
      <c r="N1398" s="27">
        <v>0.0664787864460624</v>
      </c>
      <c r="O1398" s="102">
        <v>500.556072</v>
      </c>
      <c r="P1398" s="103">
        <v>500.556072</v>
      </c>
      <c r="Q1398" s="105">
        <f t="shared" si="122"/>
        <v>0.00392800000003035</v>
      </c>
      <c r="R1398" s="27">
        <f t="shared" si="123"/>
        <v>0.0664782647729899</v>
      </c>
      <c r="S1398" s="19" t="s">
        <v>174</v>
      </c>
      <c r="T1398" s="19" t="s">
        <v>33</v>
      </c>
      <c r="U1398" s="19" t="s">
        <v>221</v>
      </c>
      <c r="V1398" s="19" t="s">
        <v>222</v>
      </c>
      <c r="W1398" s="19"/>
      <c r="X1398" s="19"/>
      <c r="Y1398" s="19" t="s">
        <v>3355</v>
      </c>
      <c r="Z1398" s="106"/>
    </row>
    <row r="1399" ht="18" customHeight="1" spans="1:26">
      <c r="A1399" s="19">
        <v>1396</v>
      </c>
      <c r="B1399" s="20" t="s">
        <v>28</v>
      </c>
      <c r="C1399" s="20" t="s">
        <v>28</v>
      </c>
      <c r="D1399" s="19" t="s">
        <v>5005</v>
      </c>
      <c r="E1399" s="19" t="s">
        <v>2775</v>
      </c>
      <c r="F1399" s="19" t="s">
        <v>28</v>
      </c>
      <c r="G1399" s="19" t="s">
        <v>744</v>
      </c>
      <c r="H1399" s="19" t="s">
        <v>5006</v>
      </c>
      <c r="I1399" s="19" t="s">
        <v>5007</v>
      </c>
      <c r="J1399" s="27">
        <v>7.43742047971349</v>
      </c>
      <c r="K1399" s="19" t="s">
        <v>5008</v>
      </c>
      <c r="L1399" s="27">
        <v>0.051639062722528</v>
      </c>
      <c r="M1399" s="19">
        <v>369.84</v>
      </c>
      <c r="N1399" s="27">
        <v>0.051639062722528</v>
      </c>
      <c r="O1399" s="102">
        <v>369.864456</v>
      </c>
      <c r="P1399" s="103">
        <v>369.864456</v>
      </c>
      <c r="Q1399" s="105">
        <f t="shared" si="122"/>
        <v>-0.0244560000000433</v>
      </c>
      <c r="R1399" s="27">
        <f t="shared" si="123"/>
        <v>0.0516424774016269</v>
      </c>
      <c r="S1399" s="19" t="s">
        <v>2774</v>
      </c>
      <c r="T1399" s="19" t="s">
        <v>33</v>
      </c>
      <c r="U1399" s="19" t="s">
        <v>2774</v>
      </c>
      <c r="V1399" s="19" t="s">
        <v>2775</v>
      </c>
      <c r="W1399" s="19"/>
      <c r="X1399" s="19"/>
      <c r="Y1399" s="19" t="s">
        <v>3355</v>
      </c>
      <c r="Z1399" s="106"/>
    </row>
    <row r="1400" ht="18" customHeight="1" spans="1:26">
      <c r="A1400" s="19">
        <v>1397</v>
      </c>
      <c r="B1400" s="20" t="s">
        <v>28</v>
      </c>
      <c r="C1400" s="20" t="s">
        <v>28</v>
      </c>
      <c r="D1400" s="19" t="s">
        <v>5009</v>
      </c>
      <c r="E1400" s="19" t="s">
        <v>5010</v>
      </c>
      <c r="F1400" s="19" t="s">
        <v>28</v>
      </c>
      <c r="G1400" s="19" t="s">
        <v>744</v>
      </c>
      <c r="H1400" s="19" t="s">
        <v>5011</v>
      </c>
      <c r="I1400" s="19" t="s">
        <v>5012</v>
      </c>
      <c r="J1400" s="27">
        <v>0.269159497886219</v>
      </c>
      <c r="K1400" s="19" t="s">
        <v>5013</v>
      </c>
      <c r="L1400" s="27">
        <v>0.0661009699573347</v>
      </c>
      <c r="M1400" s="19">
        <v>960</v>
      </c>
      <c r="N1400" s="27">
        <v>0.0643599005639536</v>
      </c>
      <c r="O1400" s="102">
        <v>959.991215</v>
      </c>
      <c r="P1400" s="103">
        <v>959.991215</v>
      </c>
      <c r="Q1400" s="105">
        <f t="shared" si="122"/>
        <v>0.00878499999998894</v>
      </c>
      <c r="R1400" s="27">
        <f t="shared" si="123"/>
        <v>0.0643593116038219</v>
      </c>
      <c r="S1400" s="19" t="s">
        <v>1587</v>
      </c>
      <c r="T1400" s="19" t="s">
        <v>33</v>
      </c>
      <c r="U1400" s="19" t="s">
        <v>1587</v>
      </c>
      <c r="V1400" s="19" t="s">
        <v>5010</v>
      </c>
      <c r="W1400" s="19"/>
      <c r="X1400" s="19"/>
      <c r="Y1400" s="19" t="s">
        <v>3355</v>
      </c>
      <c r="Z1400" s="106"/>
    </row>
    <row r="1401" ht="18" customHeight="1" spans="1:26">
      <c r="A1401" s="19">
        <v>1398</v>
      </c>
      <c r="B1401" s="20" t="s">
        <v>28</v>
      </c>
      <c r="C1401" s="20" t="s">
        <v>28</v>
      </c>
      <c r="D1401" s="19" t="s">
        <v>5014</v>
      </c>
      <c r="E1401" s="19" t="s">
        <v>240</v>
      </c>
      <c r="F1401" s="19" t="s">
        <v>28</v>
      </c>
      <c r="G1401" s="19" t="s">
        <v>266</v>
      </c>
      <c r="H1401" s="19" t="s">
        <v>5015</v>
      </c>
      <c r="I1401" s="19" t="s">
        <v>5016</v>
      </c>
      <c r="J1401" s="27">
        <v>3.92400449895097</v>
      </c>
      <c r="K1401" s="19" t="s">
        <v>5017</v>
      </c>
      <c r="L1401" s="27">
        <v>0.689804372033569</v>
      </c>
      <c r="M1401" s="19">
        <v>3027.54</v>
      </c>
      <c r="N1401" s="27">
        <v>0.664950593341138</v>
      </c>
      <c r="O1401" s="102">
        <v>3027.539262</v>
      </c>
      <c r="P1401" s="103">
        <v>3027.539262</v>
      </c>
      <c r="Q1401" s="105">
        <f t="shared" si="122"/>
        <v>0.000738000000183092</v>
      </c>
      <c r="R1401" s="27">
        <f t="shared" si="123"/>
        <v>0.664950431251277</v>
      </c>
      <c r="S1401" s="19" t="s">
        <v>419</v>
      </c>
      <c r="T1401" s="19" t="s">
        <v>33</v>
      </c>
      <c r="U1401" s="19" t="s">
        <v>419</v>
      </c>
      <c r="V1401" s="19" t="s">
        <v>240</v>
      </c>
      <c r="W1401" s="19"/>
      <c r="X1401" s="19"/>
      <c r="Y1401" s="19" t="s">
        <v>3355</v>
      </c>
      <c r="Z1401" s="106"/>
    </row>
    <row r="1402" ht="18" customHeight="1" spans="1:26">
      <c r="A1402" s="19">
        <v>1399</v>
      </c>
      <c r="B1402" s="20" t="s">
        <v>28</v>
      </c>
      <c r="C1402" s="20" t="s">
        <v>28</v>
      </c>
      <c r="D1402" s="19" t="s">
        <v>5018</v>
      </c>
      <c r="E1402" s="19" t="s">
        <v>918</v>
      </c>
      <c r="F1402" s="19" t="s">
        <v>28</v>
      </c>
      <c r="G1402" s="19" t="s">
        <v>50</v>
      </c>
      <c r="H1402" s="19" t="s">
        <v>5019</v>
      </c>
      <c r="I1402" s="19" t="s">
        <v>5020</v>
      </c>
      <c r="J1402" s="27">
        <v>0.356247365373545</v>
      </c>
      <c r="K1402" s="19" t="s">
        <v>5021</v>
      </c>
      <c r="L1402" s="27">
        <v>0.180353331526359</v>
      </c>
      <c r="M1402" s="19">
        <v>18434.63</v>
      </c>
      <c r="N1402" s="27">
        <v>0.180353331526359</v>
      </c>
      <c r="O1402" s="102">
        <v>18434.631407</v>
      </c>
      <c r="P1402" s="103">
        <v>18434.631407</v>
      </c>
      <c r="Q1402" s="105">
        <f t="shared" si="122"/>
        <v>-0.00140699999974458</v>
      </c>
      <c r="R1402" s="27">
        <f t="shared" si="123"/>
        <v>0.180353345291601</v>
      </c>
      <c r="S1402" s="19" t="s">
        <v>917</v>
      </c>
      <c r="T1402" s="19" t="s">
        <v>33</v>
      </c>
      <c r="U1402" s="19" t="s">
        <v>917</v>
      </c>
      <c r="V1402" s="19" t="s">
        <v>918</v>
      </c>
      <c r="W1402" s="19"/>
      <c r="X1402" s="19"/>
      <c r="Y1402" s="19" t="s">
        <v>3355</v>
      </c>
      <c r="Z1402" s="106"/>
    </row>
    <row r="1403" ht="18" customHeight="1" spans="1:26">
      <c r="A1403" s="19">
        <v>1400</v>
      </c>
      <c r="B1403" s="20" t="s">
        <v>28</v>
      </c>
      <c r="C1403" s="20" t="s">
        <v>54</v>
      </c>
      <c r="D1403" s="19" t="s">
        <v>5022</v>
      </c>
      <c r="E1403" s="19" t="s">
        <v>5023</v>
      </c>
      <c r="F1403" s="19" t="s">
        <v>28</v>
      </c>
      <c r="G1403" s="19" t="s">
        <v>1338</v>
      </c>
      <c r="H1403" s="19" t="s">
        <v>5024</v>
      </c>
      <c r="I1403" s="19" t="s">
        <v>5025</v>
      </c>
      <c r="J1403" s="27">
        <v>7.57604510451045</v>
      </c>
      <c r="K1403" s="19" t="s">
        <v>5026</v>
      </c>
      <c r="L1403" s="27">
        <v>24.3132205564018</v>
      </c>
      <c r="M1403" s="19">
        <v>11610.87</v>
      </c>
      <c r="N1403" s="27">
        <v>18.6176060290227</v>
      </c>
      <c r="O1403" s="102">
        <v>11610.873359</v>
      </c>
      <c r="P1403" s="103">
        <v>11610.873359</v>
      </c>
      <c r="Q1403" s="105">
        <f t="shared" si="122"/>
        <v>-0.00335899999845424</v>
      </c>
      <c r="R1403" s="27">
        <f t="shared" si="123"/>
        <v>18.6176114150565</v>
      </c>
      <c r="S1403" s="19" t="s">
        <v>4105</v>
      </c>
      <c r="T1403" s="108" t="s">
        <v>28</v>
      </c>
      <c r="U1403" s="19" t="s">
        <v>5027</v>
      </c>
      <c r="V1403" s="19" t="s">
        <v>5023</v>
      </c>
      <c r="W1403" s="19"/>
      <c r="X1403" s="19"/>
      <c r="Y1403" s="19" t="s">
        <v>3355</v>
      </c>
      <c r="Z1403" s="42" t="s">
        <v>1059</v>
      </c>
    </row>
    <row r="1404" ht="18" customHeight="1" spans="1:26">
      <c r="A1404" s="19">
        <v>1401</v>
      </c>
      <c r="B1404" s="20" t="s">
        <v>28</v>
      </c>
      <c r="C1404" s="20" t="s">
        <v>28</v>
      </c>
      <c r="D1404" s="19" t="s">
        <v>5028</v>
      </c>
      <c r="E1404" s="19" t="s">
        <v>89</v>
      </c>
      <c r="F1404" s="19" t="s">
        <v>28</v>
      </c>
      <c r="G1404" s="19" t="s">
        <v>129</v>
      </c>
      <c r="H1404" s="19" t="s">
        <v>5029</v>
      </c>
      <c r="I1404" s="19" t="s">
        <v>5030</v>
      </c>
      <c r="J1404" s="27">
        <v>0.849605869039257</v>
      </c>
      <c r="K1404" s="19" t="s">
        <v>5031</v>
      </c>
      <c r="L1404" s="27">
        <v>0.112752061737251</v>
      </c>
      <c r="M1404" s="19">
        <v>237.09</v>
      </c>
      <c r="N1404" s="27">
        <v>0.111157995414715</v>
      </c>
      <c r="O1404" s="102">
        <v>237.092821</v>
      </c>
      <c r="P1404" s="103">
        <v>237.092821</v>
      </c>
      <c r="Q1404" s="105">
        <f t="shared" ref="Q1404:Q1467" si="124">M1404-O1404</f>
        <v>-0.00282099999998309</v>
      </c>
      <c r="R1404" s="27">
        <f t="shared" ref="R1404:R1467" si="125">P1404/I1404</f>
        <v>0.11115931802092</v>
      </c>
      <c r="S1404" s="19" t="s">
        <v>187</v>
      </c>
      <c r="T1404" s="19" t="s">
        <v>33</v>
      </c>
      <c r="U1404" s="19" t="s">
        <v>88</v>
      </c>
      <c r="V1404" s="19" t="s">
        <v>89</v>
      </c>
      <c r="W1404" s="19"/>
      <c r="X1404" s="19"/>
      <c r="Y1404" s="19" t="s">
        <v>3355</v>
      </c>
      <c r="Z1404" s="106"/>
    </row>
    <row r="1405" ht="18" customHeight="1" spans="1:26">
      <c r="A1405" s="19">
        <v>1402</v>
      </c>
      <c r="B1405" s="20" t="s">
        <v>28</v>
      </c>
      <c r="C1405" s="20" t="s">
        <v>33</v>
      </c>
      <c r="D1405" s="19" t="s">
        <v>5032</v>
      </c>
      <c r="E1405" s="19" t="s">
        <v>81</v>
      </c>
      <c r="F1405" s="19" t="s">
        <v>28</v>
      </c>
      <c r="G1405" s="19" t="s">
        <v>57</v>
      </c>
      <c r="H1405" s="19" t="s">
        <v>5033</v>
      </c>
      <c r="I1405" s="19" t="s">
        <v>5034</v>
      </c>
      <c r="J1405" s="27">
        <v>0.22385688093783</v>
      </c>
      <c r="K1405" s="19" t="s">
        <v>5035</v>
      </c>
      <c r="L1405" s="27">
        <v>0.0978109877339047</v>
      </c>
      <c r="M1405" s="19">
        <v>107.73</v>
      </c>
      <c r="N1405" s="27">
        <v>0.0978109877339047</v>
      </c>
      <c r="O1405" s="102">
        <v>3.6347</v>
      </c>
      <c r="P1405" s="103">
        <v>3.6347</v>
      </c>
      <c r="Q1405" s="105">
        <f t="shared" si="124"/>
        <v>104.0953</v>
      </c>
      <c r="R1405" s="53">
        <f t="shared" si="125"/>
        <v>0.00330004267257425</v>
      </c>
      <c r="S1405" s="19" t="s">
        <v>139</v>
      </c>
      <c r="T1405" s="19" t="s">
        <v>33</v>
      </c>
      <c r="U1405" s="19" t="s">
        <v>80</v>
      </c>
      <c r="V1405" s="19" t="s">
        <v>81</v>
      </c>
      <c r="W1405" s="19"/>
      <c r="X1405" s="19"/>
      <c r="Y1405" s="19" t="s">
        <v>3355</v>
      </c>
      <c r="Z1405" s="106"/>
    </row>
    <row r="1406" ht="18" customHeight="1" spans="1:26">
      <c r="A1406" s="19">
        <v>1403</v>
      </c>
      <c r="B1406" s="20" t="s">
        <v>28</v>
      </c>
      <c r="C1406" s="20" t="s">
        <v>28</v>
      </c>
      <c r="D1406" s="19" t="s">
        <v>5036</v>
      </c>
      <c r="E1406" s="19" t="s">
        <v>602</v>
      </c>
      <c r="F1406" s="19" t="s">
        <v>28</v>
      </c>
      <c r="G1406" s="19" t="s">
        <v>266</v>
      </c>
      <c r="H1406" s="19" t="s">
        <v>5037</v>
      </c>
      <c r="I1406" s="19" t="s">
        <v>5038</v>
      </c>
      <c r="J1406" s="27">
        <v>1.28769183046336</v>
      </c>
      <c r="K1406" s="19" t="s">
        <v>5039</v>
      </c>
      <c r="L1406" s="27">
        <v>0.0691486057461414</v>
      </c>
      <c r="M1406" s="19">
        <v>1035.23</v>
      </c>
      <c r="N1406" s="27">
        <v>0.0691486057461414</v>
      </c>
      <c r="O1406" s="102">
        <v>1035.238604</v>
      </c>
      <c r="P1406" s="103">
        <v>1035.238604</v>
      </c>
      <c r="Q1406" s="105">
        <f t="shared" si="124"/>
        <v>-0.00860399999987749</v>
      </c>
      <c r="R1406" s="27">
        <f t="shared" si="125"/>
        <v>0.0691491804537946</v>
      </c>
      <c r="S1406" s="19" t="s">
        <v>601</v>
      </c>
      <c r="T1406" s="19" t="s">
        <v>33</v>
      </c>
      <c r="U1406" s="19" t="s">
        <v>601</v>
      </c>
      <c r="V1406" s="19" t="s">
        <v>602</v>
      </c>
      <c r="W1406" s="19"/>
      <c r="X1406" s="19"/>
      <c r="Y1406" s="19" t="s">
        <v>3355</v>
      </c>
      <c r="Z1406" s="106"/>
    </row>
    <row r="1407" ht="18" customHeight="1" spans="1:26">
      <c r="A1407" s="19">
        <v>1404</v>
      </c>
      <c r="B1407" s="20" t="s">
        <v>28</v>
      </c>
      <c r="C1407" s="20" t="s">
        <v>28</v>
      </c>
      <c r="D1407" s="19" t="s">
        <v>5040</v>
      </c>
      <c r="E1407" s="19" t="s">
        <v>81</v>
      </c>
      <c r="F1407" s="19" t="s">
        <v>28</v>
      </c>
      <c r="G1407" s="19" t="s">
        <v>50</v>
      </c>
      <c r="H1407" s="19" t="s">
        <v>5041</v>
      </c>
      <c r="I1407" s="19" t="s">
        <v>5042</v>
      </c>
      <c r="J1407" s="27">
        <v>18.6127485795455</v>
      </c>
      <c r="K1407" s="19" t="s">
        <v>5043</v>
      </c>
      <c r="L1407" s="27">
        <v>0.351868113960836</v>
      </c>
      <c r="M1407" s="19">
        <v>381.84</v>
      </c>
      <c r="N1407" s="27">
        <v>0.345684824233426</v>
      </c>
      <c r="O1407" s="102">
        <v>381.854449</v>
      </c>
      <c r="P1407" s="103">
        <v>381.854449</v>
      </c>
      <c r="Q1407" s="105">
        <f t="shared" si="124"/>
        <v>-0.0144490000000133</v>
      </c>
      <c r="R1407" s="27">
        <f t="shared" si="125"/>
        <v>0.345697905105062</v>
      </c>
      <c r="S1407" s="19" t="s">
        <v>80</v>
      </c>
      <c r="T1407" s="19" t="s">
        <v>33</v>
      </c>
      <c r="U1407" s="19" t="s">
        <v>80</v>
      </c>
      <c r="V1407" s="19" t="s">
        <v>81</v>
      </c>
      <c r="W1407" s="19"/>
      <c r="X1407" s="19"/>
      <c r="Y1407" s="19" t="s">
        <v>3355</v>
      </c>
      <c r="Z1407" s="106"/>
    </row>
    <row r="1408" ht="18" customHeight="1" spans="1:26">
      <c r="A1408" s="19">
        <v>1405</v>
      </c>
      <c r="B1408" s="20" t="s">
        <v>28</v>
      </c>
      <c r="C1408" s="20" t="s">
        <v>28</v>
      </c>
      <c r="D1408" s="19" t="s">
        <v>5044</v>
      </c>
      <c r="E1408" s="19" t="s">
        <v>184</v>
      </c>
      <c r="F1408" s="19" t="s">
        <v>28</v>
      </c>
      <c r="G1408" s="19" t="s">
        <v>50</v>
      </c>
      <c r="H1408" s="19" t="s">
        <v>5045</v>
      </c>
      <c r="I1408" s="19" t="s">
        <v>5046</v>
      </c>
      <c r="J1408" s="27">
        <v>0.2899464432796</v>
      </c>
      <c r="K1408" s="19" t="s">
        <v>5047</v>
      </c>
      <c r="L1408" s="27">
        <v>0.0811686400979261</v>
      </c>
      <c r="M1408" s="19">
        <v>275.85</v>
      </c>
      <c r="N1408" s="27">
        <v>0.0811686400979261</v>
      </c>
      <c r="O1408" s="102">
        <v>275.853291</v>
      </c>
      <c r="P1408" s="103">
        <v>275.853291</v>
      </c>
      <c r="Q1408" s="105">
        <f t="shared" si="124"/>
        <v>-0.00329099999999016</v>
      </c>
      <c r="R1408" s="27">
        <f t="shared" si="125"/>
        <v>0.0811696084720228</v>
      </c>
      <c r="S1408" s="19" t="s">
        <v>80</v>
      </c>
      <c r="T1408" s="19" t="s">
        <v>33</v>
      </c>
      <c r="U1408" s="19" t="s">
        <v>183</v>
      </c>
      <c r="V1408" s="19" t="s">
        <v>184</v>
      </c>
      <c r="W1408" s="19"/>
      <c r="X1408" s="19"/>
      <c r="Y1408" s="19" t="s">
        <v>3355</v>
      </c>
      <c r="Z1408" s="106"/>
    </row>
    <row r="1409" ht="18" customHeight="1" spans="1:26">
      <c r="A1409" s="19">
        <v>1406</v>
      </c>
      <c r="B1409" s="20" t="s">
        <v>28</v>
      </c>
      <c r="C1409" s="20" t="s">
        <v>28</v>
      </c>
      <c r="D1409" s="19" t="s">
        <v>5048</v>
      </c>
      <c r="E1409" s="19" t="s">
        <v>5049</v>
      </c>
      <c r="F1409" s="19" t="s">
        <v>28</v>
      </c>
      <c r="G1409" s="19" t="s">
        <v>760</v>
      </c>
      <c r="H1409" s="19" t="s">
        <v>5050</v>
      </c>
      <c r="I1409" s="19" t="s">
        <v>5051</v>
      </c>
      <c r="J1409" s="27">
        <v>0.268356076625349</v>
      </c>
      <c r="K1409" s="19" t="s">
        <v>5052</v>
      </c>
      <c r="L1409" s="27">
        <v>0.566660157415393</v>
      </c>
      <c r="M1409" s="19">
        <v>2041.24</v>
      </c>
      <c r="N1409" s="27">
        <v>0.553622669552435</v>
      </c>
      <c r="O1409" s="102">
        <v>2041.242285</v>
      </c>
      <c r="P1409" s="103">
        <v>2041.242285</v>
      </c>
      <c r="Q1409" s="105">
        <f t="shared" si="124"/>
        <v>-0.00228500000002896</v>
      </c>
      <c r="R1409" s="27">
        <f t="shared" si="125"/>
        <v>0.5536232892874</v>
      </c>
      <c r="S1409" s="19" t="s">
        <v>5053</v>
      </c>
      <c r="T1409" s="19" t="s">
        <v>33</v>
      </c>
      <c r="U1409" s="19" t="s">
        <v>5054</v>
      </c>
      <c r="V1409" s="19" t="s">
        <v>5049</v>
      </c>
      <c r="W1409" s="19"/>
      <c r="X1409" s="19"/>
      <c r="Y1409" s="19" t="s">
        <v>3355</v>
      </c>
      <c r="Z1409" s="106"/>
    </row>
    <row r="1410" ht="18" customHeight="1" spans="1:26">
      <c r="A1410" s="19">
        <v>1407</v>
      </c>
      <c r="B1410" s="20" t="s">
        <v>28</v>
      </c>
      <c r="C1410" s="20" t="s">
        <v>28</v>
      </c>
      <c r="D1410" s="19" t="s">
        <v>5055</v>
      </c>
      <c r="E1410" s="19" t="s">
        <v>81</v>
      </c>
      <c r="F1410" s="19" t="s">
        <v>28</v>
      </c>
      <c r="G1410" s="19" t="s">
        <v>473</v>
      </c>
      <c r="H1410" s="19" t="s">
        <v>5056</v>
      </c>
      <c r="I1410" s="19" t="s">
        <v>5057</v>
      </c>
      <c r="J1410" s="27">
        <v>0.899256707988806</v>
      </c>
      <c r="K1410" s="19" t="s">
        <v>5058</v>
      </c>
      <c r="L1410" s="27">
        <v>0.329015267684512</v>
      </c>
      <c r="M1410" s="19">
        <v>469.35</v>
      </c>
      <c r="N1410" s="27">
        <v>0.312920861390759</v>
      </c>
      <c r="O1410" s="102">
        <v>469.351134</v>
      </c>
      <c r="P1410" s="103">
        <v>469.351134</v>
      </c>
      <c r="Q1410" s="105">
        <f t="shared" si="124"/>
        <v>-0.0011339999999791</v>
      </c>
      <c r="R1410" s="27">
        <f t="shared" si="125"/>
        <v>0.312921617441163</v>
      </c>
      <c r="S1410" s="19" t="s">
        <v>1881</v>
      </c>
      <c r="T1410" s="19" t="s">
        <v>33</v>
      </c>
      <c r="U1410" s="19" t="s">
        <v>80</v>
      </c>
      <c r="V1410" s="19" t="s">
        <v>81</v>
      </c>
      <c r="W1410" s="19"/>
      <c r="X1410" s="19"/>
      <c r="Y1410" s="19" t="s">
        <v>3355</v>
      </c>
      <c r="Z1410" s="106"/>
    </row>
    <row r="1411" ht="18" customHeight="1" spans="1:26">
      <c r="A1411" s="19">
        <v>1408</v>
      </c>
      <c r="B1411" s="20" t="s">
        <v>28</v>
      </c>
      <c r="C1411" s="20" t="s">
        <v>28</v>
      </c>
      <c r="D1411" s="19" t="s">
        <v>5059</v>
      </c>
      <c r="E1411" s="19" t="s">
        <v>388</v>
      </c>
      <c r="F1411" s="19" t="s">
        <v>28</v>
      </c>
      <c r="G1411" s="19" t="s">
        <v>50</v>
      </c>
      <c r="H1411" s="19" t="s">
        <v>5060</v>
      </c>
      <c r="I1411" s="19" t="s">
        <v>5061</v>
      </c>
      <c r="J1411" s="27">
        <v>1.8162431501867</v>
      </c>
      <c r="K1411" s="19" t="s">
        <v>5062</v>
      </c>
      <c r="L1411" s="27">
        <v>0.484943713812179</v>
      </c>
      <c r="M1411" s="19">
        <v>1120.39</v>
      </c>
      <c r="N1411" s="27">
        <v>0.482313437654706</v>
      </c>
      <c r="O1411" s="102">
        <v>1120.393162</v>
      </c>
      <c r="P1411" s="103">
        <v>1120.393162</v>
      </c>
      <c r="Q1411" s="105">
        <f t="shared" si="124"/>
        <v>-0.0031619999999748</v>
      </c>
      <c r="R1411" s="27">
        <f t="shared" si="125"/>
        <v>0.482314798854904</v>
      </c>
      <c r="S1411" s="19" t="s">
        <v>387</v>
      </c>
      <c r="T1411" s="19" t="s">
        <v>33</v>
      </c>
      <c r="U1411" s="19" t="s">
        <v>387</v>
      </c>
      <c r="V1411" s="19" t="s">
        <v>388</v>
      </c>
      <c r="W1411" s="19"/>
      <c r="X1411" s="19"/>
      <c r="Y1411" s="19" t="s">
        <v>3355</v>
      </c>
      <c r="Z1411" s="106"/>
    </row>
    <row r="1412" ht="18" customHeight="1" spans="1:26">
      <c r="A1412" s="19">
        <v>1409</v>
      </c>
      <c r="B1412" s="20" t="s">
        <v>28</v>
      </c>
      <c r="C1412" s="20" t="s">
        <v>54</v>
      </c>
      <c r="D1412" s="19" t="s">
        <v>5063</v>
      </c>
      <c r="E1412" s="19" t="s">
        <v>1106</v>
      </c>
      <c r="F1412" s="19" t="s">
        <v>28</v>
      </c>
      <c r="G1412" s="19" t="s">
        <v>31</v>
      </c>
      <c r="H1412" s="19" t="s">
        <v>5064</v>
      </c>
      <c r="I1412" s="19" t="s">
        <v>5065</v>
      </c>
      <c r="J1412" s="27">
        <v>0.327017074925934</v>
      </c>
      <c r="K1412" s="19" t="s">
        <v>5066</v>
      </c>
      <c r="L1412" s="27">
        <v>0.0899115779687935</v>
      </c>
      <c r="M1412" s="19">
        <v>255.33</v>
      </c>
      <c r="N1412" s="27">
        <v>0.0899115779687935</v>
      </c>
      <c r="O1412" s="102">
        <v>255.331992</v>
      </c>
      <c r="P1412" s="103">
        <v>255.331992</v>
      </c>
      <c r="Q1412" s="105">
        <f t="shared" si="124"/>
        <v>-0.00199200000000133</v>
      </c>
      <c r="R1412" s="27">
        <f t="shared" si="125"/>
        <v>0.0899122794291127</v>
      </c>
      <c r="S1412" s="19" t="s">
        <v>80</v>
      </c>
      <c r="T1412" s="19" t="s">
        <v>33</v>
      </c>
      <c r="U1412" s="19" t="s">
        <v>174</v>
      </c>
      <c r="V1412" s="19" t="s">
        <v>1106</v>
      </c>
      <c r="W1412" s="60" t="s">
        <v>28</v>
      </c>
      <c r="X1412" s="19"/>
      <c r="Y1412" s="19" t="s">
        <v>3355</v>
      </c>
      <c r="Z1412" s="42" t="s">
        <v>1059</v>
      </c>
    </row>
    <row r="1413" ht="18" customHeight="1" spans="1:26">
      <c r="A1413" s="19">
        <v>1410</v>
      </c>
      <c r="B1413" s="20" t="s">
        <v>28</v>
      </c>
      <c r="C1413" s="20" t="s">
        <v>28</v>
      </c>
      <c r="D1413" s="19" t="s">
        <v>5067</v>
      </c>
      <c r="E1413" s="19" t="s">
        <v>81</v>
      </c>
      <c r="F1413" s="19" t="s">
        <v>28</v>
      </c>
      <c r="G1413" s="19" t="s">
        <v>744</v>
      </c>
      <c r="H1413" s="19" t="s">
        <v>5068</v>
      </c>
      <c r="I1413" s="19" t="s">
        <v>5069</v>
      </c>
      <c r="J1413" s="27">
        <v>0.585784434805806</v>
      </c>
      <c r="K1413" s="19" t="s">
        <v>5070</v>
      </c>
      <c r="L1413" s="27">
        <v>0.776893745872326</v>
      </c>
      <c r="M1413" s="19">
        <v>1163.39</v>
      </c>
      <c r="N1413" s="27">
        <v>0.724844550223673</v>
      </c>
      <c r="O1413" s="102">
        <v>1163.394434</v>
      </c>
      <c r="P1413" s="103">
        <v>1163.394434</v>
      </c>
      <c r="Q1413" s="105">
        <f t="shared" si="124"/>
        <v>-0.00443399999994654</v>
      </c>
      <c r="R1413" s="27">
        <f t="shared" si="125"/>
        <v>0.724847312806071</v>
      </c>
      <c r="S1413" s="19" t="s">
        <v>80</v>
      </c>
      <c r="T1413" s="19" t="s">
        <v>33</v>
      </c>
      <c r="U1413" s="19" t="s">
        <v>80</v>
      </c>
      <c r="V1413" s="19" t="s">
        <v>81</v>
      </c>
      <c r="W1413" s="19"/>
      <c r="X1413" s="19"/>
      <c r="Y1413" s="19" t="s">
        <v>3355</v>
      </c>
      <c r="Z1413" s="106"/>
    </row>
    <row r="1414" ht="18" customHeight="1" spans="1:26">
      <c r="A1414" s="19">
        <v>1411</v>
      </c>
      <c r="B1414" s="20" t="s">
        <v>28</v>
      </c>
      <c r="C1414" s="20" t="s">
        <v>28</v>
      </c>
      <c r="D1414" s="19" t="s">
        <v>5071</v>
      </c>
      <c r="E1414" s="19" t="s">
        <v>4717</v>
      </c>
      <c r="F1414" s="19" t="s">
        <v>28</v>
      </c>
      <c r="G1414" s="19" t="s">
        <v>5072</v>
      </c>
      <c r="H1414" s="19" t="s">
        <v>5073</v>
      </c>
      <c r="I1414" s="19" t="s">
        <v>5074</v>
      </c>
      <c r="J1414" s="27">
        <v>0.597039970707772</v>
      </c>
      <c r="K1414" s="19" t="s">
        <v>5075</v>
      </c>
      <c r="L1414" s="27">
        <v>0.0840643262904083</v>
      </c>
      <c r="M1414" s="19">
        <v>2056.97</v>
      </c>
      <c r="N1414" s="27">
        <v>0.0840643262904083</v>
      </c>
      <c r="O1414" s="102">
        <v>2056.969221</v>
      </c>
      <c r="P1414" s="103">
        <v>2056.969221</v>
      </c>
      <c r="Q1414" s="105">
        <f t="shared" si="124"/>
        <v>0.00077899999996589</v>
      </c>
      <c r="R1414" s="27">
        <f t="shared" si="125"/>
        <v>0.0840642944542074</v>
      </c>
      <c r="S1414" s="19" t="s">
        <v>4721</v>
      </c>
      <c r="T1414" s="19" t="s">
        <v>33</v>
      </c>
      <c r="U1414" s="19" t="s">
        <v>4721</v>
      </c>
      <c r="V1414" s="19" t="s">
        <v>4717</v>
      </c>
      <c r="W1414" s="19"/>
      <c r="X1414" s="19"/>
      <c r="Y1414" s="19" t="s">
        <v>3355</v>
      </c>
      <c r="Z1414" s="106"/>
    </row>
    <row r="1415" ht="18" customHeight="1" spans="1:26">
      <c r="A1415" s="19">
        <v>1412</v>
      </c>
      <c r="B1415" s="20" t="s">
        <v>28</v>
      </c>
      <c r="C1415" s="20" t="s">
        <v>28</v>
      </c>
      <c r="D1415" s="19" t="s">
        <v>5076</v>
      </c>
      <c r="E1415" s="19" t="s">
        <v>5077</v>
      </c>
      <c r="F1415" s="19" t="s">
        <v>28</v>
      </c>
      <c r="G1415" s="19" t="s">
        <v>50</v>
      </c>
      <c r="H1415" s="19" t="s">
        <v>5078</v>
      </c>
      <c r="I1415" s="19" t="s">
        <v>5079</v>
      </c>
      <c r="J1415" s="27">
        <v>1.87009521323268</v>
      </c>
      <c r="K1415" s="19" t="s">
        <v>5080</v>
      </c>
      <c r="L1415" s="27">
        <v>0.320496527189993</v>
      </c>
      <c r="M1415" s="19">
        <v>1228.2</v>
      </c>
      <c r="N1415" s="27">
        <v>0.310316860751562</v>
      </c>
      <c r="O1415" s="102">
        <v>1228.200515</v>
      </c>
      <c r="P1415" s="103">
        <v>1228.200515</v>
      </c>
      <c r="Q1415" s="105">
        <f t="shared" si="124"/>
        <v>-0.000514999999950305</v>
      </c>
      <c r="R1415" s="27">
        <f t="shared" si="125"/>
        <v>0.310316990871399</v>
      </c>
      <c r="S1415" s="19" t="s">
        <v>5081</v>
      </c>
      <c r="T1415" s="19" t="s">
        <v>33</v>
      </c>
      <c r="U1415" s="19" t="s">
        <v>5081</v>
      </c>
      <c r="V1415" s="19" t="s">
        <v>5077</v>
      </c>
      <c r="W1415" s="19"/>
      <c r="X1415" s="19"/>
      <c r="Y1415" s="19" t="s">
        <v>3355</v>
      </c>
      <c r="Z1415" s="106"/>
    </row>
    <row r="1416" ht="18" customHeight="1" spans="1:26">
      <c r="A1416" s="19">
        <v>1413</v>
      </c>
      <c r="B1416" s="20" t="s">
        <v>28</v>
      </c>
      <c r="C1416" s="20" t="s">
        <v>54</v>
      </c>
      <c r="D1416" s="19" t="s">
        <v>5082</v>
      </c>
      <c r="E1416" s="19" t="s">
        <v>4717</v>
      </c>
      <c r="F1416" s="19" t="s">
        <v>28</v>
      </c>
      <c r="G1416" s="19" t="s">
        <v>760</v>
      </c>
      <c r="H1416" s="19" t="s">
        <v>5083</v>
      </c>
      <c r="I1416" s="19" t="s">
        <v>5084</v>
      </c>
      <c r="J1416" s="27">
        <v>0.815264083331479</v>
      </c>
      <c r="K1416" s="19" t="s">
        <v>5085</v>
      </c>
      <c r="L1416" s="27">
        <v>1.39884499374678</v>
      </c>
      <c r="M1416" s="19">
        <v>670.05</v>
      </c>
      <c r="N1416" s="27">
        <v>0.821562568969322</v>
      </c>
      <c r="O1416" s="102">
        <v>674.047368</v>
      </c>
      <c r="P1416" s="103">
        <v>674.047368</v>
      </c>
      <c r="Q1416" s="107">
        <f t="shared" si="124"/>
        <v>-3.99736800000005</v>
      </c>
      <c r="R1416" s="27">
        <f t="shared" si="125"/>
        <v>0.826463826969764</v>
      </c>
      <c r="S1416" s="19" t="s">
        <v>334</v>
      </c>
      <c r="T1416" s="19" t="s">
        <v>33</v>
      </c>
      <c r="U1416" s="19" t="s">
        <v>4721</v>
      </c>
      <c r="V1416" s="19" t="s">
        <v>4717</v>
      </c>
      <c r="W1416" s="19"/>
      <c r="X1416" s="19"/>
      <c r="Y1416" s="19" t="s">
        <v>3355</v>
      </c>
      <c r="Z1416" s="106" t="s">
        <v>60</v>
      </c>
    </row>
    <row r="1417" ht="18" customHeight="1" spans="1:26">
      <c r="A1417" s="19">
        <v>1414</v>
      </c>
      <c r="B1417" s="20" t="s">
        <v>28</v>
      </c>
      <c r="C1417" s="20" t="s">
        <v>28</v>
      </c>
      <c r="D1417" s="19" t="s">
        <v>5086</v>
      </c>
      <c r="E1417" s="19" t="s">
        <v>253</v>
      </c>
      <c r="F1417" s="19" t="s">
        <v>28</v>
      </c>
      <c r="G1417" s="19" t="s">
        <v>50</v>
      </c>
      <c r="H1417" s="19" t="s">
        <v>5087</v>
      </c>
      <c r="I1417" s="19" t="s">
        <v>5088</v>
      </c>
      <c r="J1417" s="27">
        <v>0.431554877093116</v>
      </c>
      <c r="K1417" s="19" t="s">
        <v>5089</v>
      </c>
      <c r="L1417" s="27">
        <v>0.0790950246060029</v>
      </c>
      <c r="M1417" s="19">
        <v>671.66</v>
      </c>
      <c r="N1417" s="27">
        <v>0.0735344511410726</v>
      </c>
      <c r="O1417" s="102">
        <v>671.660817</v>
      </c>
      <c r="P1417" s="103">
        <v>671.660817</v>
      </c>
      <c r="Q1417" s="105">
        <f t="shared" si="124"/>
        <v>-0.000816999999983636</v>
      </c>
      <c r="R1417" s="27">
        <f t="shared" si="125"/>
        <v>0.0735345405875881</v>
      </c>
      <c r="S1417" s="19" t="s">
        <v>188</v>
      </c>
      <c r="T1417" s="19" t="s">
        <v>33</v>
      </c>
      <c r="U1417" s="19" t="s">
        <v>188</v>
      </c>
      <c r="V1417" s="19" t="s">
        <v>253</v>
      </c>
      <c r="W1417" s="19"/>
      <c r="X1417" s="19"/>
      <c r="Y1417" s="19" t="s">
        <v>3355</v>
      </c>
      <c r="Z1417" s="106"/>
    </row>
    <row r="1418" ht="18" customHeight="1" spans="1:26">
      <c r="A1418" s="19">
        <v>1415</v>
      </c>
      <c r="B1418" s="20" t="s">
        <v>28</v>
      </c>
      <c r="C1418" s="20" t="s">
        <v>28</v>
      </c>
      <c r="D1418" s="19" t="s">
        <v>5090</v>
      </c>
      <c r="E1418" s="19" t="s">
        <v>717</v>
      </c>
      <c r="F1418" s="19" t="s">
        <v>28</v>
      </c>
      <c r="G1418" s="19" t="s">
        <v>31</v>
      </c>
      <c r="H1418" s="19" t="s">
        <v>5091</v>
      </c>
      <c r="I1418" s="19" t="s">
        <v>5092</v>
      </c>
      <c r="J1418" s="27">
        <v>3.16704823874362</v>
      </c>
      <c r="K1418" s="19" t="s">
        <v>5093</v>
      </c>
      <c r="L1418" s="27">
        <v>0.345147329561337</v>
      </c>
      <c r="M1418" s="19">
        <v>356.99</v>
      </c>
      <c r="N1418" s="27">
        <v>0.344096696771955</v>
      </c>
      <c r="O1418" s="102">
        <v>356.992409</v>
      </c>
      <c r="P1418" s="103">
        <v>356.992409</v>
      </c>
      <c r="Q1418" s="105">
        <f t="shared" si="124"/>
        <v>-0.00240900000000011</v>
      </c>
      <c r="R1418" s="27">
        <f t="shared" si="125"/>
        <v>0.344099018766808</v>
      </c>
      <c r="S1418" s="19" t="s">
        <v>716</v>
      </c>
      <c r="T1418" s="19" t="s">
        <v>33</v>
      </c>
      <c r="U1418" s="19" t="s">
        <v>716</v>
      </c>
      <c r="V1418" s="19" t="s">
        <v>717</v>
      </c>
      <c r="W1418" s="19"/>
      <c r="X1418" s="19"/>
      <c r="Y1418" s="19" t="s">
        <v>3355</v>
      </c>
      <c r="Z1418" s="106"/>
    </row>
    <row r="1419" ht="18" customHeight="1" spans="1:26">
      <c r="A1419" s="19">
        <v>1416</v>
      </c>
      <c r="B1419" s="20" t="s">
        <v>28</v>
      </c>
      <c r="C1419" s="20" t="s">
        <v>54</v>
      </c>
      <c r="D1419" s="19" t="s">
        <v>5094</v>
      </c>
      <c r="E1419" s="19" t="s">
        <v>3582</v>
      </c>
      <c r="F1419" s="19" t="s">
        <v>28</v>
      </c>
      <c r="G1419" s="19" t="s">
        <v>84</v>
      </c>
      <c r="H1419" s="19" t="s">
        <v>5095</v>
      </c>
      <c r="I1419" s="19" t="s">
        <v>5096</v>
      </c>
      <c r="J1419" s="27">
        <v>0.275811483324668</v>
      </c>
      <c r="K1419" s="19" t="s">
        <v>5097</v>
      </c>
      <c r="L1419" s="27">
        <v>0.085724430095291</v>
      </c>
      <c r="M1419" s="19">
        <v>6972.58</v>
      </c>
      <c r="N1419" s="27">
        <v>0.0768831609891212</v>
      </c>
      <c r="O1419" s="102">
        <v>6972.582904</v>
      </c>
      <c r="P1419" s="103">
        <v>6972.582904</v>
      </c>
      <c r="Q1419" s="105">
        <f t="shared" si="124"/>
        <v>-0.00290399999994406</v>
      </c>
      <c r="R1419" s="27">
        <f t="shared" si="125"/>
        <v>0.0768831930100804</v>
      </c>
      <c r="S1419" s="19" t="s">
        <v>3587</v>
      </c>
      <c r="T1419" s="19" t="s">
        <v>33</v>
      </c>
      <c r="U1419" s="19" t="s">
        <v>3587</v>
      </c>
      <c r="V1419" s="19" t="s">
        <v>3582</v>
      </c>
      <c r="W1419" s="60" t="s">
        <v>28</v>
      </c>
      <c r="X1419" s="19"/>
      <c r="Y1419" s="19" t="s">
        <v>3355</v>
      </c>
      <c r="Z1419" s="42" t="s">
        <v>1059</v>
      </c>
    </row>
    <row r="1420" ht="18" customHeight="1" spans="1:26">
      <c r="A1420" s="19">
        <v>1417</v>
      </c>
      <c r="B1420" s="20" t="s">
        <v>28</v>
      </c>
      <c r="C1420" s="20" t="s">
        <v>28</v>
      </c>
      <c r="D1420" s="19" t="s">
        <v>5098</v>
      </c>
      <c r="E1420" s="19" t="s">
        <v>499</v>
      </c>
      <c r="F1420" s="19" t="s">
        <v>28</v>
      </c>
      <c r="G1420" s="19" t="s">
        <v>266</v>
      </c>
      <c r="H1420" s="19" t="s">
        <v>5099</v>
      </c>
      <c r="I1420" s="19" t="s">
        <v>5100</v>
      </c>
      <c r="J1420" s="27">
        <v>0.961279461279461</v>
      </c>
      <c r="K1420" s="19" t="s">
        <v>5101</v>
      </c>
      <c r="L1420" s="27">
        <v>30.3030042918455</v>
      </c>
      <c r="M1420" s="19">
        <v>317.8</v>
      </c>
      <c r="N1420" s="27">
        <v>27.2789699570815</v>
      </c>
      <c r="O1420" s="102">
        <v>317.800807</v>
      </c>
      <c r="P1420" s="103">
        <v>317.800807</v>
      </c>
      <c r="Q1420" s="105">
        <f t="shared" si="124"/>
        <v>-0.000807000000008884</v>
      </c>
      <c r="R1420" s="27">
        <f t="shared" si="125"/>
        <v>27.2790392274678</v>
      </c>
      <c r="S1420" s="19" t="s">
        <v>498</v>
      </c>
      <c r="T1420" s="19" t="s">
        <v>33</v>
      </c>
      <c r="U1420" s="19" t="s">
        <v>498</v>
      </c>
      <c r="V1420" s="19" t="s">
        <v>499</v>
      </c>
      <c r="W1420" s="19"/>
      <c r="X1420" s="19"/>
      <c r="Y1420" s="19" t="s">
        <v>3355</v>
      </c>
      <c r="Z1420" s="106"/>
    </row>
    <row r="1421" ht="18" customHeight="1" spans="1:26">
      <c r="A1421" s="19">
        <v>1418</v>
      </c>
      <c r="B1421" s="20" t="s">
        <v>28</v>
      </c>
      <c r="C1421" s="20" t="s">
        <v>28</v>
      </c>
      <c r="D1421" s="19" t="s">
        <v>5102</v>
      </c>
      <c r="E1421" s="19" t="s">
        <v>405</v>
      </c>
      <c r="F1421" s="19" t="s">
        <v>28</v>
      </c>
      <c r="G1421" s="19" t="s">
        <v>87</v>
      </c>
      <c r="H1421" s="19" t="s">
        <v>5103</v>
      </c>
      <c r="I1421" s="19" t="s">
        <v>5104</v>
      </c>
      <c r="J1421" s="27">
        <v>1.65800727644093</v>
      </c>
      <c r="K1421" s="19" t="s">
        <v>5105</v>
      </c>
      <c r="L1421" s="27">
        <v>0.205388660759311</v>
      </c>
      <c r="M1421" s="19">
        <v>171.06</v>
      </c>
      <c r="N1421" s="27">
        <v>0.205388660759311</v>
      </c>
      <c r="O1421" s="102">
        <v>171.055348</v>
      </c>
      <c r="P1421" s="103">
        <v>171.055348</v>
      </c>
      <c r="Q1421" s="105">
        <f t="shared" si="124"/>
        <v>0.004651999999993</v>
      </c>
      <c r="R1421" s="27">
        <f t="shared" si="125"/>
        <v>0.205383075186706</v>
      </c>
      <c r="S1421" s="19" t="s">
        <v>370</v>
      </c>
      <c r="T1421" s="19" t="s">
        <v>33</v>
      </c>
      <c r="U1421" s="19" t="s">
        <v>404</v>
      </c>
      <c r="V1421" s="19" t="s">
        <v>405</v>
      </c>
      <c r="W1421" s="19"/>
      <c r="X1421" s="19"/>
      <c r="Y1421" s="19" t="s">
        <v>3355</v>
      </c>
      <c r="Z1421" s="106"/>
    </row>
    <row r="1422" ht="18" customHeight="1" spans="1:26">
      <c r="A1422" s="19">
        <v>1419</v>
      </c>
      <c r="B1422" s="20" t="s">
        <v>28</v>
      </c>
      <c r="C1422" s="20" t="s">
        <v>28</v>
      </c>
      <c r="D1422" s="19" t="s">
        <v>5106</v>
      </c>
      <c r="E1422" s="19" t="s">
        <v>89</v>
      </c>
      <c r="F1422" s="19" t="s">
        <v>28</v>
      </c>
      <c r="G1422" s="19" t="s">
        <v>3583</v>
      </c>
      <c r="H1422" s="19" t="s">
        <v>5107</v>
      </c>
      <c r="I1422" s="19" t="s">
        <v>5108</v>
      </c>
      <c r="J1422" s="27">
        <v>0.456627559691764</v>
      </c>
      <c r="K1422" s="19" t="s">
        <v>5109</v>
      </c>
      <c r="L1422" s="27">
        <v>0.174605781865966</v>
      </c>
      <c r="M1422" s="19">
        <v>308.27</v>
      </c>
      <c r="N1422" s="27">
        <v>0.174605781865966</v>
      </c>
      <c r="O1422" s="102">
        <v>308.272901</v>
      </c>
      <c r="P1422" s="103">
        <v>308.272901</v>
      </c>
      <c r="Q1422" s="105">
        <f t="shared" si="124"/>
        <v>-0.00290100000000848</v>
      </c>
      <c r="R1422" s="27">
        <f t="shared" si="125"/>
        <v>0.17460742500793</v>
      </c>
      <c r="S1422" s="19" t="s">
        <v>88</v>
      </c>
      <c r="T1422" s="19" t="s">
        <v>33</v>
      </c>
      <c r="U1422" s="19" t="s">
        <v>88</v>
      </c>
      <c r="V1422" s="19" t="s">
        <v>89</v>
      </c>
      <c r="W1422" s="19"/>
      <c r="X1422" s="19"/>
      <c r="Y1422" s="19" t="s">
        <v>3355</v>
      </c>
      <c r="Z1422" s="106"/>
    </row>
    <row r="1423" ht="18" customHeight="1" spans="1:26">
      <c r="A1423" s="19">
        <v>1420</v>
      </c>
      <c r="B1423" s="20" t="s">
        <v>28</v>
      </c>
      <c r="C1423" s="20" t="s">
        <v>54</v>
      </c>
      <c r="D1423" s="19" t="s">
        <v>5110</v>
      </c>
      <c r="E1423" s="19" t="s">
        <v>240</v>
      </c>
      <c r="F1423" s="19" t="s">
        <v>28</v>
      </c>
      <c r="G1423" s="19" t="s">
        <v>3493</v>
      </c>
      <c r="H1423" s="19" t="s">
        <v>5111</v>
      </c>
      <c r="I1423" s="19" t="s">
        <v>5112</v>
      </c>
      <c r="J1423" s="27">
        <v>1.32014539840908</v>
      </c>
      <c r="K1423" s="19" t="s">
        <v>5113</v>
      </c>
      <c r="L1423" s="27">
        <v>1.31808645214071</v>
      </c>
      <c r="M1423" s="19">
        <v>5641.92</v>
      </c>
      <c r="N1423" s="27">
        <v>1.39035280098823</v>
      </c>
      <c r="O1423" s="102">
        <v>5641.918662</v>
      </c>
      <c r="P1423" s="104" t="s">
        <v>5113</v>
      </c>
      <c r="Q1423" s="105">
        <f t="shared" si="124"/>
        <v>0.00133800000003248</v>
      </c>
      <c r="R1423" s="27">
        <f t="shared" si="125"/>
        <v>1.31808645214071</v>
      </c>
      <c r="S1423" s="19" t="s">
        <v>1193</v>
      </c>
      <c r="T1423" s="19" t="s">
        <v>33</v>
      </c>
      <c r="U1423" s="19" t="s">
        <v>419</v>
      </c>
      <c r="V1423" s="19" t="s">
        <v>240</v>
      </c>
      <c r="W1423" s="19"/>
      <c r="X1423" s="19"/>
      <c r="Y1423" s="19" t="s">
        <v>3355</v>
      </c>
      <c r="Z1423" s="106" t="s">
        <v>258</v>
      </c>
    </row>
    <row r="1424" ht="18" customHeight="1" spans="1:26">
      <c r="A1424" s="19">
        <v>1421</v>
      </c>
      <c r="B1424" s="20" t="s">
        <v>28</v>
      </c>
      <c r="C1424" s="20" t="s">
        <v>28</v>
      </c>
      <c r="D1424" s="19" t="s">
        <v>5114</v>
      </c>
      <c r="E1424" s="19" t="s">
        <v>1976</v>
      </c>
      <c r="F1424" s="19" t="s">
        <v>28</v>
      </c>
      <c r="G1424" s="19" t="s">
        <v>50</v>
      </c>
      <c r="H1424" s="19" t="s">
        <v>5115</v>
      </c>
      <c r="I1424" s="19" t="s">
        <v>5116</v>
      </c>
      <c r="J1424" s="27">
        <v>0.304919284875039</v>
      </c>
      <c r="K1424" s="19" t="s">
        <v>5117</v>
      </c>
      <c r="L1424" s="27">
        <v>0.0567071092380195</v>
      </c>
      <c r="M1424" s="19">
        <v>3764.95</v>
      </c>
      <c r="N1424" s="27">
        <v>0.0567071092380195</v>
      </c>
      <c r="O1424" s="102">
        <v>3764.95331</v>
      </c>
      <c r="P1424" s="103">
        <v>3764.95331</v>
      </c>
      <c r="Q1424" s="105">
        <f t="shared" si="124"/>
        <v>-0.00331000000005588</v>
      </c>
      <c r="R1424" s="27">
        <f t="shared" si="125"/>
        <v>0.0567071590927405</v>
      </c>
      <c r="S1424" s="19" t="s">
        <v>1975</v>
      </c>
      <c r="T1424" s="19" t="s">
        <v>33</v>
      </c>
      <c r="U1424" s="19" t="s">
        <v>1975</v>
      </c>
      <c r="V1424" s="19" t="s">
        <v>1976</v>
      </c>
      <c r="W1424" s="19"/>
      <c r="X1424" s="19"/>
      <c r="Y1424" s="19" t="s">
        <v>3355</v>
      </c>
      <c r="Z1424" s="106"/>
    </row>
    <row r="1425" ht="18" customHeight="1" spans="1:26">
      <c r="A1425" s="19">
        <v>1422</v>
      </c>
      <c r="B1425" s="20" t="s">
        <v>28</v>
      </c>
      <c r="C1425" s="20" t="s">
        <v>28</v>
      </c>
      <c r="D1425" s="19" t="s">
        <v>5118</v>
      </c>
      <c r="E1425" s="19" t="s">
        <v>399</v>
      </c>
      <c r="F1425" s="19" t="s">
        <v>28</v>
      </c>
      <c r="G1425" s="19" t="s">
        <v>50</v>
      </c>
      <c r="H1425" s="19" t="s">
        <v>5119</v>
      </c>
      <c r="I1425" s="19" t="s">
        <v>5120</v>
      </c>
      <c r="J1425" s="27">
        <v>0.226157735366836</v>
      </c>
      <c r="K1425" s="19" t="s">
        <v>5121</v>
      </c>
      <c r="L1425" s="27">
        <v>0.22229144954461</v>
      </c>
      <c r="M1425" s="19">
        <v>196.23</v>
      </c>
      <c r="N1425" s="27">
        <v>0.22229144954461</v>
      </c>
      <c r="O1425" s="102">
        <v>196.227892</v>
      </c>
      <c r="P1425" s="103">
        <v>196.227892</v>
      </c>
      <c r="Q1425" s="105">
        <f t="shared" si="124"/>
        <v>0.00210799999999267</v>
      </c>
      <c r="R1425" s="27">
        <f t="shared" si="125"/>
        <v>0.222289061579591</v>
      </c>
      <c r="S1425" s="19" t="s">
        <v>80</v>
      </c>
      <c r="T1425" s="19" t="s">
        <v>33</v>
      </c>
      <c r="U1425" s="19" t="s">
        <v>483</v>
      </c>
      <c r="V1425" s="19" t="s">
        <v>399</v>
      </c>
      <c r="W1425" s="19"/>
      <c r="X1425" s="19"/>
      <c r="Y1425" s="19" t="s">
        <v>3355</v>
      </c>
      <c r="Z1425" s="106"/>
    </row>
    <row r="1426" ht="18" customHeight="1" spans="1:26">
      <c r="A1426" s="19">
        <v>1423</v>
      </c>
      <c r="B1426" s="20" t="s">
        <v>28</v>
      </c>
      <c r="C1426" s="20" t="s">
        <v>28</v>
      </c>
      <c r="D1426" s="19" t="s">
        <v>5122</v>
      </c>
      <c r="E1426" s="19" t="s">
        <v>35</v>
      </c>
      <c r="F1426" s="19" t="s">
        <v>28</v>
      </c>
      <c r="G1426" s="19" t="s">
        <v>305</v>
      </c>
      <c r="H1426" s="19" t="s">
        <v>5123</v>
      </c>
      <c r="I1426" s="19" t="s">
        <v>5124</v>
      </c>
      <c r="J1426" s="27">
        <v>0.379909044789568</v>
      </c>
      <c r="K1426" s="19" t="s">
        <v>5125</v>
      </c>
      <c r="L1426" s="27">
        <v>0.101599904581045</v>
      </c>
      <c r="M1426" s="19">
        <v>6974.35</v>
      </c>
      <c r="N1426" s="27">
        <v>0.0815545571905666</v>
      </c>
      <c r="O1426" s="102">
        <v>6974.347247</v>
      </c>
      <c r="P1426" s="103">
        <v>6974.347247</v>
      </c>
      <c r="Q1426" s="105">
        <f t="shared" si="124"/>
        <v>0.00275300000066636</v>
      </c>
      <c r="R1426" s="27">
        <f t="shared" si="125"/>
        <v>0.0815545249983629</v>
      </c>
      <c r="S1426" s="19" t="s">
        <v>522</v>
      </c>
      <c r="T1426" s="19" t="s">
        <v>33</v>
      </c>
      <c r="U1426" s="19" t="s">
        <v>522</v>
      </c>
      <c r="V1426" s="19" t="s">
        <v>35</v>
      </c>
      <c r="W1426" s="19"/>
      <c r="X1426" s="19"/>
      <c r="Y1426" s="19" t="s">
        <v>3355</v>
      </c>
      <c r="Z1426" s="106"/>
    </row>
    <row r="1427" ht="18" customHeight="1" spans="1:26">
      <c r="A1427" s="19">
        <v>1424</v>
      </c>
      <c r="B1427" s="20" t="s">
        <v>28</v>
      </c>
      <c r="C1427" s="20" t="s">
        <v>54</v>
      </c>
      <c r="D1427" s="19" t="s">
        <v>5126</v>
      </c>
      <c r="E1427" s="19" t="s">
        <v>1063</v>
      </c>
      <c r="F1427" s="19" t="s">
        <v>28</v>
      </c>
      <c r="G1427" s="19" t="s">
        <v>87</v>
      </c>
      <c r="H1427" s="19" t="s">
        <v>5127</v>
      </c>
      <c r="I1427" s="19" t="s">
        <v>5128</v>
      </c>
      <c r="J1427" s="27">
        <v>3.53874938010009</v>
      </c>
      <c r="K1427" s="19" t="s">
        <v>5129</v>
      </c>
      <c r="L1427" s="27">
        <v>0.201223751912112</v>
      </c>
      <c r="M1427" s="19">
        <v>202.58</v>
      </c>
      <c r="N1427" s="27">
        <v>0.201223751912112</v>
      </c>
      <c r="O1427" s="102">
        <v>202.583013</v>
      </c>
      <c r="P1427" s="103">
        <v>202.583013</v>
      </c>
      <c r="Q1427" s="105">
        <f t="shared" si="124"/>
        <v>-0.0030129999999815</v>
      </c>
      <c r="R1427" s="27">
        <f t="shared" si="125"/>
        <v>0.201226744740449</v>
      </c>
      <c r="S1427" s="19" t="s">
        <v>1155</v>
      </c>
      <c r="T1427" s="19" t="s">
        <v>33</v>
      </c>
      <c r="U1427" s="19" t="s">
        <v>1155</v>
      </c>
      <c r="V1427" s="19" t="s">
        <v>1063</v>
      </c>
      <c r="W1427" s="60" t="s">
        <v>28</v>
      </c>
      <c r="X1427" s="19"/>
      <c r="Y1427" s="19" t="s">
        <v>3355</v>
      </c>
      <c r="Z1427" s="42" t="s">
        <v>1059</v>
      </c>
    </row>
    <row r="1428" ht="18" customHeight="1" spans="1:26">
      <c r="A1428" s="19">
        <v>1425</v>
      </c>
      <c r="B1428" s="20" t="s">
        <v>28</v>
      </c>
      <c r="C1428" s="20" t="s">
        <v>28</v>
      </c>
      <c r="D1428" s="19" t="s">
        <v>5130</v>
      </c>
      <c r="E1428" s="19" t="s">
        <v>416</v>
      </c>
      <c r="F1428" s="19" t="s">
        <v>28</v>
      </c>
      <c r="G1428" s="19" t="s">
        <v>57</v>
      </c>
      <c r="H1428" s="19" t="s">
        <v>5131</v>
      </c>
      <c r="I1428" s="19" t="s">
        <v>5132</v>
      </c>
      <c r="J1428" s="27">
        <v>8.27128078559051</v>
      </c>
      <c r="K1428" s="19" t="s">
        <v>5133</v>
      </c>
      <c r="L1428" s="27">
        <v>0.409418135064258</v>
      </c>
      <c r="M1428" s="19">
        <v>722.84</v>
      </c>
      <c r="N1428" s="27">
        <v>0.409418135064258</v>
      </c>
      <c r="O1428" s="102">
        <v>722.838679</v>
      </c>
      <c r="P1428" s="103">
        <v>722.838679</v>
      </c>
      <c r="Q1428" s="105">
        <f t="shared" si="124"/>
        <v>0.0013210000000754</v>
      </c>
      <c r="R1428" s="27">
        <f t="shared" si="125"/>
        <v>0.409417386847009</v>
      </c>
      <c r="S1428" s="19" t="s">
        <v>415</v>
      </c>
      <c r="T1428" s="19" t="s">
        <v>33</v>
      </c>
      <c r="U1428" s="19" t="s">
        <v>415</v>
      </c>
      <c r="V1428" s="19" t="s">
        <v>416</v>
      </c>
      <c r="W1428" s="19"/>
      <c r="X1428" s="19"/>
      <c r="Y1428" s="19" t="s">
        <v>3355</v>
      </c>
      <c r="Z1428" s="106"/>
    </row>
    <row r="1429" ht="18" customHeight="1" spans="1:26">
      <c r="A1429" s="19">
        <v>1426</v>
      </c>
      <c r="B1429" s="20" t="s">
        <v>28</v>
      </c>
      <c r="C1429" s="20" t="s">
        <v>28</v>
      </c>
      <c r="D1429" s="19" t="s">
        <v>5134</v>
      </c>
      <c r="E1429" s="19" t="s">
        <v>628</v>
      </c>
      <c r="F1429" s="19" t="s">
        <v>28</v>
      </c>
      <c r="G1429" s="19" t="s">
        <v>50</v>
      </c>
      <c r="H1429" s="19" t="s">
        <v>5135</v>
      </c>
      <c r="I1429" s="19" t="s">
        <v>5136</v>
      </c>
      <c r="J1429" s="27">
        <v>0.24003345413995</v>
      </c>
      <c r="K1429" s="19" t="s">
        <v>5137</v>
      </c>
      <c r="L1429" s="27">
        <v>6.62657374100719</v>
      </c>
      <c r="M1429" s="19">
        <v>294.75</v>
      </c>
      <c r="N1429" s="27">
        <v>6.62657374100719</v>
      </c>
      <c r="O1429" s="102">
        <v>294.753519</v>
      </c>
      <c r="P1429" s="103">
        <v>294.753519</v>
      </c>
      <c r="Q1429" s="105">
        <f t="shared" si="124"/>
        <v>-0.00351899999998295</v>
      </c>
      <c r="R1429" s="27">
        <f t="shared" si="125"/>
        <v>6.62665285521583</v>
      </c>
      <c r="S1429" s="19" t="s">
        <v>358</v>
      </c>
      <c r="T1429" s="19" t="s">
        <v>33</v>
      </c>
      <c r="U1429" s="19" t="s">
        <v>627</v>
      </c>
      <c r="V1429" s="19" t="s">
        <v>628</v>
      </c>
      <c r="W1429" s="19"/>
      <c r="X1429" s="19"/>
      <c r="Y1429" s="19" t="s">
        <v>3355</v>
      </c>
      <c r="Z1429" s="106"/>
    </row>
    <row r="1430" ht="18" customHeight="1" spans="1:26">
      <c r="A1430" s="19">
        <v>1427</v>
      </c>
      <c r="B1430" s="20" t="s">
        <v>28</v>
      </c>
      <c r="C1430" s="20" t="s">
        <v>28</v>
      </c>
      <c r="D1430" s="19" t="s">
        <v>5138</v>
      </c>
      <c r="E1430" s="19" t="s">
        <v>4717</v>
      </c>
      <c r="F1430" s="19" t="s">
        <v>28</v>
      </c>
      <c r="G1430" s="19" t="s">
        <v>3478</v>
      </c>
      <c r="H1430" s="19" t="s">
        <v>5139</v>
      </c>
      <c r="I1430" s="19" t="s">
        <v>5140</v>
      </c>
      <c r="J1430" s="27">
        <v>0.284730127758172</v>
      </c>
      <c r="K1430" s="19" t="s">
        <v>5141</v>
      </c>
      <c r="L1430" s="27">
        <v>0.178736494328128</v>
      </c>
      <c r="M1430" s="19">
        <v>1070.97</v>
      </c>
      <c r="N1430" s="27">
        <v>0.135940164140097</v>
      </c>
      <c r="O1430" s="102">
        <v>1070.965854</v>
      </c>
      <c r="P1430" s="103">
        <v>1070.965854</v>
      </c>
      <c r="Q1430" s="105">
        <f t="shared" si="124"/>
        <v>0.00414599999999155</v>
      </c>
      <c r="R1430" s="27">
        <f t="shared" si="125"/>
        <v>0.135939637880799</v>
      </c>
      <c r="S1430" s="19" t="s">
        <v>4721</v>
      </c>
      <c r="T1430" s="19" t="s">
        <v>33</v>
      </c>
      <c r="U1430" s="19" t="s">
        <v>4721</v>
      </c>
      <c r="V1430" s="19" t="s">
        <v>4717</v>
      </c>
      <c r="W1430" s="19"/>
      <c r="X1430" s="19"/>
      <c r="Y1430" s="19" t="s">
        <v>3355</v>
      </c>
      <c r="Z1430" s="106"/>
    </row>
    <row r="1431" ht="18" customHeight="1" spans="1:26">
      <c r="A1431" s="19">
        <v>1428</v>
      </c>
      <c r="B1431" s="20" t="s">
        <v>28</v>
      </c>
      <c r="C1431" s="20" t="s">
        <v>54</v>
      </c>
      <c r="D1431" s="19" t="s">
        <v>5142</v>
      </c>
      <c r="E1431" s="19" t="s">
        <v>1063</v>
      </c>
      <c r="F1431" s="19" t="s">
        <v>28</v>
      </c>
      <c r="G1431" s="19" t="s">
        <v>760</v>
      </c>
      <c r="H1431" s="19" t="s">
        <v>5143</v>
      </c>
      <c r="I1431" s="19" t="s">
        <v>5144</v>
      </c>
      <c r="J1431" s="27">
        <v>0.417211257787653</v>
      </c>
      <c r="K1431" s="19" t="s">
        <v>5145</v>
      </c>
      <c r="L1431" s="27">
        <v>0.205993452047004</v>
      </c>
      <c r="M1431" s="19">
        <v>1072.13</v>
      </c>
      <c r="N1431" s="27">
        <v>0.205993452047004</v>
      </c>
      <c r="O1431" s="102">
        <v>1072.126904</v>
      </c>
      <c r="P1431" s="103">
        <v>1072.126904</v>
      </c>
      <c r="Q1431" s="105">
        <f t="shared" si="124"/>
        <v>0.00309600000014143</v>
      </c>
      <c r="R1431" s="27">
        <f t="shared" si="125"/>
        <v>0.205992857197753</v>
      </c>
      <c r="S1431" s="19" t="s">
        <v>1155</v>
      </c>
      <c r="T1431" s="19" t="s">
        <v>33</v>
      </c>
      <c r="U1431" s="19" t="s">
        <v>1155</v>
      </c>
      <c r="V1431" s="19" t="s">
        <v>1063</v>
      </c>
      <c r="W1431" s="60" t="s">
        <v>28</v>
      </c>
      <c r="X1431" s="19"/>
      <c r="Y1431" s="19" t="s">
        <v>3355</v>
      </c>
      <c r="Z1431" s="42" t="s">
        <v>1059</v>
      </c>
    </row>
    <row r="1432" ht="18" customHeight="1" spans="1:26">
      <c r="A1432" s="19">
        <v>1429</v>
      </c>
      <c r="B1432" s="20" t="s">
        <v>28</v>
      </c>
      <c r="C1432" s="20" t="s">
        <v>28</v>
      </c>
      <c r="D1432" s="19" t="s">
        <v>5146</v>
      </c>
      <c r="E1432" s="19" t="s">
        <v>112</v>
      </c>
      <c r="F1432" s="19" t="s">
        <v>28</v>
      </c>
      <c r="G1432" s="19" t="s">
        <v>50</v>
      </c>
      <c r="H1432" s="19" t="s">
        <v>5147</v>
      </c>
      <c r="I1432" s="19" t="s">
        <v>5148</v>
      </c>
      <c r="J1432" s="27">
        <v>4.05984766050054</v>
      </c>
      <c r="K1432" s="19" t="s">
        <v>5149</v>
      </c>
      <c r="L1432" s="27">
        <v>0.508817204301075</v>
      </c>
      <c r="M1432" s="19">
        <v>21.66</v>
      </c>
      <c r="N1432" s="27">
        <v>0.465806451612903</v>
      </c>
      <c r="O1432" s="102">
        <v>21.659356</v>
      </c>
      <c r="P1432" s="103">
        <v>21.659356</v>
      </c>
      <c r="Q1432" s="105">
        <f t="shared" si="124"/>
        <v>0.000644000000001199</v>
      </c>
      <c r="R1432" s="27">
        <f t="shared" si="125"/>
        <v>0.465792602150538</v>
      </c>
      <c r="S1432" s="19" t="s">
        <v>168</v>
      </c>
      <c r="T1432" s="19" t="s">
        <v>33</v>
      </c>
      <c r="U1432" s="19" t="s">
        <v>168</v>
      </c>
      <c r="V1432" s="19" t="s">
        <v>112</v>
      </c>
      <c r="W1432" s="19"/>
      <c r="X1432" s="19"/>
      <c r="Y1432" s="19" t="s">
        <v>3355</v>
      </c>
      <c r="Z1432" s="106"/>
    </row>
    <row r="1433" ht="18" customHeight="1" spans="1:26">
      <c r="A1433" s="19">
        <v>1430</v>
      </c>
      <c r="B1433" s="20" t="s">
        <v>28</v>
      </c>
      <c r="C1433" s="20" t="s">
        <v>28</v>
      </c>
      <c r="D1433" s="19" t="s">
        <v>5150</v>
      </c>
      <c r="E1433" s="19" t="s">
        <v>52</v>
      </c>
      <c r="F1433" s="19" t="s">
        <v>28</v>
      </c>
      <c r="G1433" s="19" t="s">
        <v>50</v>
      </c>
      <c r="H1433" s="19" t="s">
        <v>5151</v>
      </c>
      <c r="I1433" s="19" t="s">
        <v>5152</v>
      </c>
      <c r="J1433" s="27">
        <v>0.292022174300314</v>
      </c>
      <c r="K1433" s="19" t="s">
        <v>5153</v>
      </c>
      <c r="L1433" s="27">
        <v>0.230001678149138</v>
      </c>
      <c r="M1433" s="19">
        <v>507.11</v>
      </c>
      <c r="N1433" s="27">
        <v>0.230001678149138</v>
      </c>
      <c r="O1433" s="102">
        <v>507.111796</v>
      </c>
      <c r="P1433" s="103">
        <v>507.111796</v>
      </c>
      <c r="Q1433" s="105">
        <f t="shared" si="124"/>
        <v>-0.00179600000001301</v>
      </c>
      <c r="R1433" s="27">
        <f t="shared" si="125"/>
        <v>0.2300024927318</v>
      </c>
      <c r="S1433" s="19" t="s">
        <v>2502</v>
      </c>
      <c r="T1433" s="19" t="s">
        <v>33</v>
      </c>
      <c r="U1433" s="19" t="s">
        <v>73</v>
      </c>
      <c r="V1433" s="19" t="s">
        <v>52</v>
      </c>
      <c r="W1433" s="19"/>
      <c r="X1433" s="19"/>
      <c r="Y1433" s="19" t="s">
        <v>3355</v>
      </c>
      <c r="Z1433" s="106"/>
    </row>
    <row r="1434" ht="18" customHeight="1" spans="1:26">
      <c r="A1434" s="19">
        <v>1431</v>
      </c>
      <c r="B1434" s="20" t="s">
        <v>28</v>
      </c>
      <c r="C1434" s="20" t="s">
        <v>28</v>
      </c>
      <c r="D1434" s="19" t="s">
        <v>5154</v>
      </c>
      <c r="E1434" s="19" t="s">
        <v>99</v>
      </c>
      <c r="F1434" s="19" t="s">
        <v>28</v>
      </c>
      <c r="G1434" s="19" t="s">
        <v>50</v>
      </c>
      <c r="H1434" s="19" t="s">
        <v>5155</v>
      </c>
      <c r="I1434" s="19" t="s">
        <v>5156</v>
      </c>
      <c r="J1434" s="27">
        <v>0.334177849913569</v>
      </c>
      <c r="K1434" s="19" t="s">
        <v>5157</v>
      </c>
      <c r="L1434" s="27">
        <v>0.103542746370218</v>
      </c>
      <c r="M1434" s="19">
        <v>193.66</v>
      </c>
      <c r="N1434" s="27">
        <v>0.0957688808007279</v>
      </c>
      <c r="O1434" s="102">
        <v>193.663027</v>
      </c>
      <c r="P1434" s="103">
        <v>193.663027</v>
      </c>
      <c r="Q1434" s="105">
        <f t="shared" si="124"/>
        <v>-0.003027000000003</v>
      </c>
      <c r="R1434" s="27">
        <f t="shared" si="125"/>
        <v>0.0957703777149187</v>
      </c>
      <c r="S1434" s="19" t="s">
        <v>98</v>
      </c>
      <c r="T1434" s="19" t="s">
        <v>33</v>
      </c>
      <c r="U1434" s="19" t="s">
        <v>98</v>
      </c>
      <c r="V1434" s="19" t="s">
        <v>99</v>
      </c>
      <c r="W1434" s="19"/>
      <c r="X1434" s="19"/>
      <c r="Y1434" s="19" t="s">
        <v>3355</v>
      </c>
      <c r="Z1434" s="106"/>
    </row>
    <row r="1435" ht="18" customHeight="1" spans="1:26">
      <c r="A1435" s="19">
        <v>1432</v>
      </c>
      <c r="B1435" s="20" t="s">
        <v>28</v>
      </c>
      <c r="C1435" s="20" t="s">
        <v>28</v>
      </c>
      <c r="D1435" s="19" t="s">
        <v>5158</v>
      </c>
      <c r="E1435" s="19" t="s">
        <v>1732</v>
      </c>
      <c r="F1435" s="19" t="s">
        <v>28</v>
      </c>
      <c r="G1435" s="19" t="s">
        <v>162</v>
      </c>
      <c r="H1435" s="19" t="s">
        <v>5159</v>
      </c>
      <c r="I1435" s="19" t="s">
        <v>5160</v>
      </c>
      <c r="J1435" s="27">
        <v>0.23008187892794</v>
      </c>
      <c r="K1435" s="19" t="s">
        <v>5161</v>
      </c>
      <c r="L1435" s="27">
        <v>0.0878506182442628</v>
      </c>
      <c r="M1435" s="19">
        <v>206.69</v>
      </c>
      <c r="N1435" s="27">
        <v>0.0878548688063996</v>
      </c>
      <c r="O1435" s="102">
        <v>206.685554</v>
      </c>
      <c r="P1435" s="103">
        <v>206.685554</v>
      </c>
      <c r="Q1435" s="105">
        <f t="shared" si="124"/>
        <v>0.0044460000000015</v>
      </c>
      <c r="R1435" s="27">
        <f t="shared" si="125"/>
        <v>0.0878529790064736</v>
      </c>
      <c r="S1435" s="19" t="s">
        <v>5162</v>
      </c>
      <c r="T1435" s="19" t="s">
        <v>33</v>
      </c>
      <c r="U1435" s="19" t="s">
        <v>1731</v>
      </c>
      <c r="V1435" s="19" t="s">
        <v>1732</v>
      </c>
      <c r="W1435" s="19"/>
      <c r="X1435" s="19"/>
      <c r="Y1435" s="19" t="s">
        <v>3355</v>
      </c>
      <c r="Z1435" s="106"/>
    </row>
    <row r="1436" ht="18" customHeight="1" spans="1:26">
      <c r="A1436" s="19">
        <v>1433</v>
      </c>
      <c r="B1436" s="20" t="s">
        <v>28</v>
      </c>
      <c r="C1436" s="20" t="s">
        <v>28</v>
      </c>
      <c r="D1436" s="19" t="s">
        <v>5163</v>
      </c>
      <c r="E1436" s="19" t="s">
        <v>579</v>
      </c>
      <c r="F1436" s="19" t="s">
        <v>28</v>
      </c>
      <c r="G1436" s="19" t="s">
        <v>57</v>
      </c>
      <c r="H1436" s="19" t="s">
        <v>5164</v>
      </c>
      <c r="I1436" s="19" t="s">
        <v>5165</v>
      </c>
      <c r="J1436" s="27">
        <v>0.226273285715873</v>
      </c>
      <c r="K1436" s="19" t="s">
        <v>5166</v>
      </c>
      <c r="L1436" s="27">
        <v>0.0688378227565566</v>
      </c>
      <c r="M1436" s="19">
        <v>672.98</v>
      </c>
      <c r="N1436" s="27">
        <v>0.0609623091361031</v>
      </c>
      <c r="O1436" s="102">
        <v>672.975897</v>
      </c>
      <c r="P1436" s="103">
        <v>672.975897</v>
      </c>
      <c r="Q1436" s="105">
        <f t="shared" si="124"/>
        <v>0.00410299999998642</v>
      </c>
      <c r="R1436" s="27">
        <f t="shared" si="125"/>
        <v>0.0609619374633128</v>
      </c>
      <c r="S1436" s="19" t="s">
        <v>578</v>
      </c>
      <c r="T1436" s="19" t="s">
        <v>33</v>
      </c>
      <c r="U1436" s="19" t="s">
        <v>578</v>
      </c>
      <c r="V1436" s="19" t="s">
        <v>579</v>
      </c>
      <c r="W1436" s="19"/>
      <c r="X1436" s="19"/>
      <c r="Y1436" s="19" t="s">
        <v>3355</v>
      </c>
      <c r="Z1436" s="106"/>
    </row>
    <row r="1437" ht="18" customHeight="1" spans="1:26">
      <c r="A1437" s="19">
        <v>1434</v>
      </c>
      <c r="B1437" s="20" t="s">
        <v>28</v>
      </c>
      <c r="C1437" s="20" t="s">
        <v>28</v>
      </c>
      <c r="D1437" s="19" t="s">
        <v>5167</v>
      </c>
      <c r="E1437" s="19" t="s">
        <v>35</v>
      </c>
      <c r="F1437" s="19" t="s">
        <v>28</v>
      </c>
      <c r="G1437" s="19" t="s">
        <v>50</v>
      </c>
      <c r="H1437" s="19" t="s">
        <v>5168</v>
      </c>
      <c r="I1437" s="19" t="s">
        <v>5169</v>
      </c>
      <c r="J1437" s="27">
        <v>0.463678435819619</v>
      </c>
      <c r="K1437" s="19" t="s">
        <v>5170</v>
      </c>
      <c r="L1437" s="27">
        <v>0.182680697798441</v>
      </c>
      <c r="M1437" s="19">
        <v>2876.6328</v>
      </c>
      <c r="N1437" s="27">
        <v>0.182680875612743</v>
      </c>
      <c r="O1437" s="102">
        <v>2876.632825</v>
      </c>
      <c r="P1437" s="103">
        <v>2876.632825</v>
      </c>
      <c r="Q1437" s="105">
        <f t="shared" si="124"/>
        <v>-2.50000002779416e-5</v>
      </c>
      <c r="R1437" s="27">
        <f t="shared" si="125"/>
        <v>0.18268087720037</v>
      </c>
      <c r="S1437" s="19" t="s">
        <v>207</v>
      </c>
      <c r="T1437" s="19" t="s">
        <v>33</v>
      </c>
      <c r="U1437" s="19" t="s">
        <v>522</v>
      </c>
      <c r="V1437" s="19" t="s">
        <v>35</v>
      </c>
      <c r="W1437" s="19"/>
      <c r="X1437" s="19"/>
      <c r="Y1437" s="19" t="s">
        <v>3355</v>
      </c>
      <c r="Z1437" s="106"/>
    </row>
    <row r="1438" ht="18" customHeight="1" spans="1:26">
      <c r="A1438" s="19">
        <v>1435</v>
      </c>
      <c r="B1438" s="20" t="s">
        <v>28</v>
      </c>
      <c r="C1438" s="20" t="s">
        <v>28</v>
      </c>
      <c r="D1438" s="19" t="s">
        <v>5171</v>
      </c>
      <c r="E1438" s="19" t="s">
        <v>112</v>
      </c>
      <c r="F1438" s="19" t="s">
        <v>28</v>
      </c>
      <c r="G1438" s="19" t="s">
        <v>84</v>
      </c>
      <c r="H1438" s="19" t="s">
        <v>5172</v>
      </c>
      <c r="I1438" s="19" t="s">
        <v>5173</v>
      </c>
      <c r="J1438" s="27">
        <v>0.206656801064824</v>
      </c>
      <c r="K1438" s="19" t="s">
        <v>5174</v>
      </c>
      <c r="L1438" s="27">
        <v>0.210210611417139</v>
      </c>
      <c r="M1438" s="19">
        <v>585.43</v>
      </c>
      <c r="N1438" s="27">
        <v>0.200550165803393</v>
      </c>
      <c r="O1438" s="102">
        <v>585.429721</v>
      </c>
      <c r="P1438" s="103">
        <v>585.429721</v>
      </c>
      <c r="Q1438" s="105">
        <f t="shared" si="124"/>
        <v>0.000278999999977714</v>
      </c>
      <c r="R1438" s="27">
        <f t="shared" si="125"/>
        <v>0.200550070226644</v>
      </c>
      <c r="S1438" s="19" t="s">
        <v>168</v>
      </c>
      <c r="T1438" s="19" t="s">
        <v>33</v>
      </c>
      <c r="U1438" s="19" t="s">
        <v>168</v>
      </c>
      <c r="V1438" s="19" t="s">
        <v>112</v>
      </c>
      <c r="W1438" s="19"/>
      <c r="X1438" s="19"/>
      <c r="Y1438" s="19" t="s">
        <v>3355</v>
      </c>
      <c r="Z1438" s="106"/>
    </row>
    <row r="1439" ht="18" customHeight="1" spans="1:26">
      <c r="A1439" s="19">
        <v>1436</v>
      </c>
      <c r="B1439" s="20" t="s">
        <v>28</v>
      </c>
      <c r="C1439" s="20" t="s">
        <v>28</v>
      </c>
      <c r="D1439" s="19" t="s">
        <v>5175</v>
      </c>
      <c r="E1439" s="19" t="s">
        <v>5176</v>
      </c>
      <c r="F1439" s="19" t="s">
        <v>28</v>
      </c>
      <c r="G1439" s="19" t="s">
        <v>84</v>
      </c>
      <c r="H1439" s="19" t="s">
        <v>5177</v>
      </c>
      <c r="I1439" s="19" t="s">
        <v>5178</v>
      </c>
      <c r="J1439" s="27">
        <v>0.478517222374551</v>
      </c>
      <c r="K1439" s="19" t="s">
        <v>5179</v>
      </c>
      <c r="L1439" s="27">
        <v>0.115761984456193</v>
      </c>
      <c r="M1439" s="19">
        <v>4350.81</v>
      </c>
      <c r="N1439" s="27">
        <v>0.115761984456193</v>
      </c>
      <c r="O1439" s="102">
        <v>4350.816495</v>
      </c>
      <c r="P1439" s="103">
        <v>4350.816495</v>
      </c>
      <c r="Q1439" s="105">
        <f t="shared" si="124"/>
        <v>-0.00649499999963155</v>
      </c>
      <c r="R1439" s="27">
        <f t="shared" si="125"/>
        <v>0.115762157268632</v>
      </c>
      <c r="S1439" s="19" t="s">
        <v>5180</v>
      </c>
      <c r="T1439" s="19" t="s">
        <v>33</v>
      </c>
      <c r="U1439" s="19" t="s">
        <v>5181</v>
      </c>
      <c r="V1439" s="19" t="s">
        <v>5176</v>
      </c>
      <c r="W1439" s="19"/>
      <c r="X1439" s="19"/>
      <c r="Y1439" s="19" t="s">
        <v>3355</v>
      </c>
      <c r="Z1439" s="106"/>
    </row>
    <row r="1440" ht="18" customHeight="1" spans="1:26">
      <c r="A1440" s="19">
        <v>1437</v>
      </c>
      <c r="B1440" s="20" t="s">
        <v>28</v>
      </c>
      <c r="C1440" s="20" t="s">
        <v>28</v>
      </c>
      <c r="D1440" s="19" t="s">
        <v>5182</v>
      </c>
      <c r="E1440" s="19" t="s">
        <v>982</v>
      </c>
      <c r="F1440" s="19" t="s">
        <v>28</v>
      </c>
      <c r="G1440" s="19" t="s">
        <v>3628</v>
      </c>
      <c r="H1440" s="19" t="s">
        <v>5183</v>
      </c>
      <c r="I1440" s="19" t="s">
        <v>5184</v>
      </c>
      <c r="J1440" s="27">
        <v>0.241938114069061</v>
      </c>
      <c r="K1440" s="19" t="s">
        <v>5185</v>
      </c>
      <c r="L1440" s="27">
        <v>0.220944737144452</v>
      </c>
      <c r="M1440" s="19">
        <v>248.44</v>
      </c>
      <c r="N1440" s="27">
        <v>0.203883335795296</v>
      </c>
      <c r="O1440" s="102">
        <v>248.442111</v>
      </c>
      <c r="P1440" s="103">
        <v>248.442111</v>
      </c>
      <c r="Q1440" s="105">
        <f t="shared" si="124"/>
        <v>-0.00211100000001352</v>
      </c>
      <c r="R1440" s="27">
        <f t="shared" si="125"/>
        <v>0.203885068196366</v>
      </c>
      <c r="S1440" s="19" t="s">
        <v>981</v>
      </c>
      <c r="T1440" s="19" t="s">
        <v>33</v>
      </c>
      <c r="U1440" s="19" t="s">
        <v>981</v>
      </c>
      <c r="V1440" s="19" t="s">
        <v>982</v>
      </c>
      <c r="W1440" s="19"/>
      <c r="X1440" s="19"/>
      <c r="Y1440" s="19" t="s">
        <v>3355</v>
      </c>
      <c r="Z1440" s="106"/>
    </row>
    <row r="1441" ht="18" customHeight="1" spans="1:26">
      <c r="A1441" s="19">
        <v>1438</v>
      </c>
      <c r="B1441" s="20" t="s">
        <v>28</v>
      </c>
      <c r="C1441" s="20" t="s">
        <v>28</v>
      </c>
      <c r="D1441" s="19" t="s">
        <v>5186</v>
      </c>
      <c r="E1441" s="19" t="s">
        <v>1078</v>
      </c>
      <c r="F1441" s="19" t="s">
        <v>28</v>
      </c>
      <c r="G1441" s="19" t="s">
        <v>50</v>
      </c>
      <c r="H1441" s="19" t="s">
        <v>5187</v>
      </c>
      <c r="I1441" s="19" t="s">
        <v>5188</v>
      </c>
      <c r="J1441" s="27">
        <v>0.204425819457926</v>
      </c>
      <c r="K1441" s="19" t="s">
        <v>5189</v>
      </c>
      <c r="L1441" s="27">
        <v>0.26185808271405</v>
      </c>
      <c r="M1441" s="19">
        <v>286.85</v>
      </c>
      <c r="N1441" s="27">
        <v>0.222283354126791</v>
      </c>
      <c r="O1441" s="102">
        <v>286.850848</v>
      </c>
      <c r="P1441" s="103">
        <v>286.850848</v>
      </c>
      <c r="Q1441" s="105">
        <f t="shared" si="124"/>
        <v>-0.000847999999962212</v>
      </c>
      <c r="R1441" s="27">
        <f t="shared" si="125"/>
        <v>0.222284011251714</v>
      </c>
      <c r="S1441" s="19" t="s">
        <v>1077</v>
      </c>
      <c r="T1441" s="19" t="s">
        <v>33</v>
      </c>
      <c r="U1441" s="19" t="s">
        <v>1077</v>
      </c>
      <c r="V1441" s="19" t="s">
        <v>1078</v>
      </c>
      <c r="W1441" s="19"/>
      <c r="X1441" s="19"/>
      <c r="Y1441" s="19" t="s">
        <v>3355</v>
      </c>
      <c r="Z1441" s="106"/>
    </row>
    <row r="1442" ht="18" customHeight="1" spans="1:26">
      <c r="A1442" s="19">
        <v>1439</v>
      </c>
      <c r="B1442" s="20" t="s">
        <v>28</v>
      </c>
      <c r="C1442" s="20" t="s">
        <v>28</v>
      </c>
      <c r="D1442" s="19" t="s">
        <v>5190</v>
      </c>
      <c r="E1442" s="19" t="s">
        <v>180</v>
      </c>
      <c r="F1442" s="19" t="s">
        <v>28</v>
      </c>
      <c r="G1442" s="19" t="s">
        <v>5191</v>
      </c>
      <c r="H1442" s="19" t="s">
        <v>5192</v>
      </c>
      <c r="I1442" s="19" t="s">
        <v>5193</v>
      </c>
      <c r="J1442" s="27">
        <v>0.255093207133376</v>
      </c>
      <c r="K1442" s="19" t="s">
        <v>5194</v>
      </c>
      <c r="L1442" s="27">
        <v>0.564307720605141</v>
      </c>
      <c r="M1442" s="19">
        <v>78.14</v>
      </c>
      <c r="N1442" s="27">
        <v>0.359313928357934</v>
      </c>
      <c r="O1442" s="102">
        <v>78.142292</v>
      </c>
      <c r="P1442" s="103">
        <v>78.142292</v>
      </c>
      <c r="Q1442" s="105">
        <f t="shared" si="124"/>
        <v>-0.00229199999999707</v>
      </c>
      <c r="R1442" s="27">
        <f t="shared" si="125"/>
        <v>0.359324467742677</v>
      </c>
      <c r="S1442" s="19" t="s">
        <v>179</v>
      </c>
      <c r="T1442" s="19" t="s">
        <v>33</v>
      </c>
      <c r="U1442" s="19" t="s">
        <v>179</v>
      </c>
      <c r="V1442" s="19" t="s">
        <v>180</v>
      </c>
      <c r="W1442" s="19"/>
      <c r="X1442" s="19"/>
      <c r="Y1442" s="19" t="s">
        <v>3355</v>
      </c>
      <c r="Z1442" s="106"/>
    </row>
    <row r="1443" ht="18" customHeight="1" spans="1:26">
      <c r="A1443" s="19">
        <v>1440</v>
      </c>
      <c r="B1443" s="20" t="s">
        <v>28</v>
      </c>
      <c r="C1443" s="20" t="s">
        <v>54</v>
      </c>
      <c r="D1443" s="19" t="s">
        <v>5195</v>
      </c>
      <c r="E1443" s="19" t="s">
        <v>35</v>
      </c>
      <c r="F1443" s="19" t="s">
        <v>28</v>
      </c>
      <c r="G1443" s="19" t="s">
        <v>50</v>
      </c>
      <c r="H1443" s="19" t="s">
        <v>5196</v>
      </c>
      <c r="I1443" s="19" t="s">
        <v>5197</v>
      </c>
      <c r="J1443" s="27">
        <v>1.37834426302974</v>
      </c>
      <c r="K1443" s="19" t="s">
        <v>5198</v>
      </c>
      <c r="L1443" s="27">
        <v>0.275702123249599</v>
      </c>
      <c r="M1443" s="19">
        <v>1090.67</v>
      </c>
      <c r="N1443" s="27">
        <v>0.17125903268253</v>
      </c>
      <c r="O1443" s="102">
        <v>1690.665444</v>
      </c>
      <c r="P1443" s="103">
        <v>1690.665444</v>
      </c>
      <c r="Q1443" s="107">
        <f t="shared" si="124"/>
        <v>-599.995444</v>
      </c>
      <c r="R1443" s="27">
        <f t="shared" si="125"/>
        <v>0.265471433640992</v>
      </c>
      <c r="S1443" s="19" t="s">
        <v>522</v>
      </c>
      <c r="T1443" s="19" t="s">
        <v>33</v>
      </c>
      <c r="U1443" s="19" t="s">
        <v>522</v>
      </c>
      <c r="V1443" s="19" t="s">
        <v>35</v>
      </c>
      <c r="W1443" s="19"/>
      <c r="X1443" s="19"/>
      <c r="Y1443" s="19" t="s">
        <v>3355</v>
      </c>
      <c r="Z1443" s="106" t="s">
        <v>60</v>
      </c>
    </row>
    <row r="1444" ht="18" customHeight="1" spans="1:26">
      <c r="A1444" s="19">
        <v>1441</v>
      </c>
      <c r="B1444" s="20" t="s">
        <v>28</v>
      </c>
      <c r="C1444" s="20" t="s">
        <v>28</v>
      </c>
      <c r="D1444" s="19" t="s">
        <v>5199</v>
      </c>
      <c r="E1444" s="19" t="s">
        <v>405</v>
      </c>
      <c r="F1444" s="19" t="s">
        <v>28</v>
      </c>
      <c r="G1444" s="19" t="s">
        <v>50</v>
      </c>
      <c r="H1444" s="19" t="s">
        <v>5200</v>
      </c>
      <c r="I1444" s="19" t="s">
        <v>5201</v>
      </c>
      <c r="J1444" s="27">
        <v>2.51306298114809</v>
      </c>
      <c r="K1444" s="19" t="s">
        <v>5202</v>
      </c>
      <c r="L1444" s="27">
        <v>0.2038305581917</v>
      </c>
      <c r="M1444" s="19">
        <v>118.13</v>
      </c>
      <c r="N1444" s="27">
        <v>0.2038305581917</v>
      </c>
      <c r="O1444" s="102">
        <v>118.126327</v>
      </c>
      <c r="P1444" s="103">
        <v>118.126327</v>
      </c>
      <c r="Q1444" s="105">
        <f t="shared" si="124"/>
        <v>0.00367299999999204</v>
      </c>
      <c r="R1444" s="27">
        <f t="shared" si="125"/>
        <v>0.203824220515918</v>
      </c>
      <c r="S1444" s="19" t="s">
        <v>139</v>
      </c>
      <c r="T1444" s="19" t="s">
        <v>33</v>
      </c>
      <c r="U1444" s="19" t="s">
        <v>404</v>
      </c>
      <c r="V1444" s="19" t="s">
        <v>405</v>
      </c>
      <c r="W1444" s="19"/>
      <c r="X1444" s="19"/>
      <c r="Y1444" s="19" t="s">
        <v>3355</v>
      </c>
      <c r="Z1444" s="106"/>
    </row>
    <row r="1445" ht="18" customHeight="1" spans="1:26">
      <c r="A1445" s="19">
        <v>1442</v>
      </c>
      <c r="B1445" s="20" t="s">
        <v>28</v>
      </c>
      <c r="C1445" s="20" t="s">
        <v>28</v>
      </c>
      <c r="D1445" s="19" t="s">
        <v>5203</v>
      </c>
      <c r="E1445" s="19" t="s">
        <v>231</v>
      </c>
      <c r="F1445" s="19" t="s">
        <v>28</v>
      </c>
      <c r="G1445" s="19" t="s">
        <v>5204</v>
      </c>
      <c r="H1445" s="19" t="s">
        <v>5205</v>
      </c>
      <c r="I1445" s="19" t="s">
        <v>5206</v>
      </c>
      <c r="J1445" s="27">
        <v>5.0638158365772</v>
      </c>
      <c r="K1445" s="19" t="s">
        <v>5207</v>
      </c>
      <c r="L1445" s="27">
        <v>0.205488782125974</v>
      </c>
      <c r="M1445" s="19">
        <v>2766.32</v>
      </c>
      <c r="N1445" s="27">
        <v>0.171909421796165</v>
      </c>
      <c r="O1445" s="102">
        <v>2766.320035</v>
      </c>
      <c r="P1445" s="103">
        <v>2766.320035</v>
      </c>
      <c r="Q1445" s="105">
        <f t="shared" si="124"/>
        <v>-3.50000000253203e-5</v>
      </c>
      <c r="R1445" s="27">
        <f t="shared" si="125"/>
        <v>0.171909423971195</v>
      </c>
      <c r="S1445" s="19" t="s">
        <v>5208</v>
      </c>
      <c r="T1445" s="19" t="s">
        <v>33</v>
      </c>
      <c r="U1445" s="19" t="s">
        <v>230</v>
      </c>
      <c r="V1445" s="19" t="s">
        <v>231</v>
      </c>
      <c r="W1445" s="19"/>
      <c r="X1445" s="19"/>
      <c r="Y1445" s="19" t="s">
        <v>3355</v>
      </c>
      <c r="Z1445" s="106"/>
    </row>
    <row r="1446" ht="18" customHeight="1" spans="1:26">
      <c r="A1446" s="19">
        <v>1443</v>
      </c>
      <c r="B1446" s="20" t="s">
        <v>28</v>
      </c>
      <c r="C1446" s="20" t="s">
        <v>28</v>
      </c>
      <c r="D1446" s="19" t="s">
        <v>5209</v>
      </c>
      <c r="E1446" s="19" t="s">
        <v>65</v>
      </c>
      <c r="F1446" s="19" t="s">
        <v>28</v>
      </c>
      <c r="G1446" s="19" t="s">
        <v>50</v>
      </c>
      <c r="H1446" s="19" t="s">
        <v>5210</v>
      </c>
      <c r="I1446" s="19" t="s">
        <v>5211</v>
      </c>
      <c r="J1446" s="27">
        <v>0.274363270992636</v>
      </c>
      <c r="K1446" s="19" t="s">
        <v>5212</v>
      </c>
      <c r="L1446" s="27">
        <v>0.0569446473643641</v>
      </c>
      <c r="M1446" s="19">
        <v>339.09</v>
      </c>
      <c r="N1446" s="27">
        <v>0.0569446473643641</v>
      </c>
      <c r="O1446" s="102">
        <v>339.099791</v>
      </c>
      <c r="P1446" s="103">
        <v>339.099791</v>
      </c>
      <c r="Q1446" s="105">
        <f t="shared" si="124"/>
        <v>-0.00979100000000699</v>
      </c>
      <c r="R1446" s="27">
        <f t="shared" si="125"/>
        <v>0.0569462916034816</v>
      </c>
      <c r="S1446" s="19" t="s">
        <v>64</v>
      </c>
      <c r="T1446" s="19" t="s">
        <v>33</v>
      </c>
      <c r="U1446" s="19" t="s">
        <v>64</v>
      </c>
      <c r="V1446" s="19" t="s">
        <v>65</v>
      </c>
      <c r="W1446" s="19"/>
      <c r="X1446" s="19"/>
      <c r="Y1446" s="19" t="s">
        <v>3355</v>
      </c>
      <c r="Z1446" s="106"/>
    </row>
    <row r="1447" ht="18" customHeight="1" spans="1:26">
      <c r="A1447" s="19">
        <v>1444</v>
      </c>
      <c r="B1447" s="20" t="s">
        <v>28</v>
      </c>
      <c r="C1447" s="20" t="s">
        <v>28</v>
      </c>
      <c r="D1447" s="19" t="s">
        <v>5213</v>
      </c>
      <c r="E1447" s="19" t="s">
        <v>184</v>
      </c>
      <c r="F1447" s="19" t="s">
        <v>28</v>
      </c>
      <c r="G1447" s="19" t="s">
        <v>50</v>
      </c>
      <c r="H1447" s="19" t="s">
        <v>5214</v>
      </c>
      <c r="I1447" s="19" t="s">
        <v>5215</v>
      </c>
      <c r="J1447" s="27">
        <v>0.703248670998228</v>
      </c>
      <c r="K1447" s="19" t="s">
        <v>5216</v>
      </c>
      <c r="L1447" s="27">
        <v>1.963240393952</v>
      </c>
      <c r="M1447" s="19">
        <v>506.52</v>
      </c>
      <c r="N1447" s="27">
        <v>1.7565543071161</v>
      </c>
      <c r="O1447" s="102">
        <v>506.522172</v>
      </c>
      <c r="P1447" s="103">
        <v>506.522172</v>
      </c>
      <c r="Q1447" s="105">
        <f t="shared" si="124"/>
        <v>-0.00217200000003004</v>
      </c>
      <c r="R1447" s="27">
        <f t="shared" si="125"/>
        <v>1.75656183936746</v>
      </c>
      <c r="S1447" s="19" t="s">
        <v>80</v>
      </c>
      <c r="T1447" s="19" t="s">
        <v>33</v>
      </c>
      <c r="U1447" s="19" t="s">
        <v>183</v>
      </c>
      <c r="V1447" s="19" t="s">
        <v>184</v>
      </c>
      <c r="W1447" s="19"/>
      <c r="X1447" s="19"/>
      <c r="Y1447" s="19" t="s">
        <v>3355</v>
      </c>
      <c r="Z1447" s="106"/>
    </row>
    <row r="1448" ht="18" customHeight="1" spans="1:26">
      <c r="A1448" s="19">
        <v>1445</v>
      </c>
      <c r="B1448" s="20" t="s">
        <v>28</v>
      </c>
      <c r="C1448" s="20" t="s">
        <v>28</v>
      </c>
      <c r="D1448" s="19" t="s">
        <v>5217</v>
      </c>
      <c r="E1448" s="19" t="s">
        <v>5218</v>
      </c>
      <c r="F1448" s="19" t="s">
        <v>28</v>
      </c>
      <c r="G1448" s="19" t="s">
        <v>50</v>
      </c>
      <c r="H1448" s="19" t="s">
        <v>5219</v>
      </c>
      <c r="I1448" s="19" t="s">
        <v>5220</v>
      </c>
      <c r="J1448" s="27">
        <v>0.574229359775814</v>
      </c>
      <c r="K1448" s="19" t="s">
        <v>5221</v>
      </c>
      <c r="L1448" s="27">
        <v>0.759141978816489</v>
      </c>
      <c r="M1448" s="19">
        <v>1108.78</v>
      </c>
      <c r="N1448" s="27">
        <v>0.759141978816489</v>
      </c>
      <c r="O1448" s="102">
        <v>1108.784465</v>
      </c>
      <c r="P1448" s="103">
        <v>1108.784465</v>
      </c>
      <c r="Q1448" s="105">
        <f t="shared" si="124"/>
        <v>-0.00446499999998196</v>
      </c>
      <c r="R1448" s="27">
        <f t="shared" si="125"/>
        <v>0.759145035842171</v>
      </c>
      <c r="S1448" s="19" t="s">
        <v>340</v>
      </c>
      <c r="T1448" s="19" t="s">
        <v>33</v>
      </c>
      <c r="U1448" s="19" t="s">
        <v>340</v>
      </c>
      <c r="V1448" s="19" t="s">
        <v>5218</v>
      </c>
      <c r="W1448" s="19"/>
      <c r="X1448" s="19"/>
      <c r="Y1448" s="19" t="s">
        <v>3355</v>
      </c>
      <c r="Z1448" s="106"/>
    </row>
    <row r="1449" ht="18" customHeight="1" spans="1:26">
      <c r="A1449" s="19">
        <v>1446</v>
      </c>
      <c r="B1449" s="20" t="s">
        <v>28</v>
      </c>
      <c r="C1449" s="20" t="s">
        <v>28</v>
      </c>
      <c r="D1449" s="19" t="s">
        <v>5222</v>
      </c>
      <c r="E1449" s="19" t="s">
        <v>2751</v>
      </c>
      <c r="F1449" s="19" t="s">
        <v>28</v>
      </c>
      <c r="G1449" s="19" t="s">
        <v>63</v>
      </c>
      <c r="H1449" s="19" t="s">
        <v>5223</v>
      </c>
      <c r="I1449" s="19" t="s">
        <v>5224</v>
      </c>
      <c r="J1449" s="27">
        <v>0.549581239213357</v>
      </c>
      <c r="K1449" s="19" t="s">
        <v>5225</v>
      </c>
      <c r="L1449" s="27">
        <v>0.103457378415907</v>
      </c>
      <c r="M1449" s="19">
        <v>5918.03</v>
      </c>
      <c r="N1449" s="27">
        <v>0.103457378415907</v>
      </c>
      <c r="O1449" s="102">
        <v>5918.034525</v>
      </c>
      <c r="P1449" s="103">
        <v>5918.034525</v>
      </c>
      <c r="Q1449" s="105">
        <f t="shared" si="124"/>
        <v>-0.00452500000028522</v>
      </c>
      <c r="R1449" s="27">
        <f t="shared" si="125"/>
        <v>0.103457457520717</v>
      </c>
      <c r="S1449" s="19" t="s">
        <v>362</v>
      </c>
      <c r="T1449" s="19" t="s">
        <v>33</v>
      </c>
      <c r="U1449" s="19" t="s">
        <v>362</v>
      </c>
      <c r="V1449" s="19" t="s">
        <v>2751</v>
      </c>
      <c r="W1449" s="19"/>
      <c r="X1449" s="19"/>
      <c r="Y1449" s="19" t="s">
        <v>3355</v>
      </c>
      <c r="Z1449" s="106"/>
    </row>
    <row r="1450" ht="18" customHeight="1" spans="1:26">
      <c r="A1450" s="19">
        <v>1447</v>
      </c>
      <c r="B1450" s="20" t="s">
        <v>28</v>
      </c>
      <c r="C1450" s="20" t="s">
        <v>33</v>
      </c>
      <c r="D1450" s="19" t="s">
        <v>5226</v>
      </c>
      <c r="E1450" s="19" t="s">
        <v>81</v>
      </c>
      <c r="F1450" s="60" t="s">
        <v>33</v>
      </c>
      <c r="G1450" s="19" t="s">
        <v>760</v>
      </c>
      <c r="H1450" s="19" t="s">
        <v>5227</v>
      </c>
      <c r="I1450" s="19" t="s">
        <v>5228</v>
      </c>
      <c r="J1450" s="27">
        <v>0.258793039614957</v>
      </c>
      <c r="K1450" s="19" t="s">
        <v>5229</v>
      </c>
      <c r="L1450" s="27">
        <v>0.412614379084967</v>
      </c>
      <c r="M1450" s="19">
        <v>56.09</v>
      </c>
      <c r="N1450" s="27">
        <v>0.183300653594771</v>
      </c>
      <c r="O1450" s="102">
        <v>56.093352</v>
      </c>
      <c r="P1450" s="103">
        <v>56.093352</v>
      </c>
      <c r="Q1450" s="105">
        <f t="shared" si="124"/>
        <v>-0.00335199999999958</v>
      </c>
      <c r="R1450" s="27">
        <f t="shared" si="125"/>
        <v>0.183311607843137</v>
      </c>
      <c r="S1450" s="19" t="s">
        <v>163</v>
      </c>
      <c r="T1450" s="19" t="s">
        <v>33</v>
      </c>
      <c r="U1450" s="19" t="s">
        <v>80</v>
      </c>
      <c r="V1450" s="19" t="s">
        <v>81</v>
      </c>
      <c r="W1450" s="19"/>
      <c r="X1450" s="19"/>
      <c r="Y1450" s="19" t="s">
        <v>3355</v>
      </c>
      <c r="Z1450" s="106"/>
    </row>
    <row r="1451" ht="18" customHeight="1" spans="1:26">
      <c r="A1451" s="19">
        <v>1448</v>
      </c>
      <c r="B1451" s="20" t="s">
        <v>28</v>
      </c>
      <c r="C1451" s="20" t="s">
        <v>28</v>
      </c>
      <c r="D1451" s="19" t="s">
        <v>5230</v>
      </c>
      <c r="E1451" s="19" t="s">
        <v>5231</v>
      </c>
      <c r="F1451" s="19" t="s">
        <v>28</v>
      </c>
      <c r="G1451" s="19" t="s">
        <v>50</v>
      </c>
      <c r="H1451" s="19" t="s">
        <v>5232</v>
      </c>
      <c r="I1451" s="19" t="s">
        <v>5233</v>
      </c>
      <c r="J1451" s="27">
        <v>1.311843667245</v>
      </c>
      <c r="K1451" s="19" t="s">
        <v>5234</v>
      </c>
      <c r="L1451" s="27">
        <v>1.9564423114903</v>
      </c>
      <c r="M1451" s="19">
        <v>3377.98</v>
      </c>
      <c r="N1451" s="27">
        <v>1.66784176640202</v>
      </c>
      <c r="O1451" s="102">
        <v>3377.978259</v>
      </c>
      <c r="P1451" s="103">
        <v>3377.978259</v>
      </c>
      <c r="Q1451" s="105">
        <f t="shared" si="124"/>
        <v>0.00174100000003818</v>
      </c>
      <c r="R1451" s="27">
        <f t="shared" si="125"/>
        <v>1.66784090680175</v>
      </c>
      <c r="S1451" s="19" t="s">
        <v>5235</v>
      </c>
      <c r="T1451" s="19" t="s">
        <v>33</v>
      </c>
      <c r="U1451" s="19" t="s">
        <v>5235</v>
      </c>
      <c r="V1451" s="19" t="s">
        <v>5236</v>
      </c>
      <c r="W1451" s="19"/>
      <c r="X1451" s="19"/>
      <c r="Y1451" s="19" t="s">
        <v>3355</v>
      </c>
      <c r="Z1451" s="106"/>
    </row>
    <row r="1452" ht="18" customHeight="1" spans="1:26">
      <c r="A1452" s="19">
        <v>1449</v>
      </c>
      <c r="B1452" s="20" t="s">
        <v>28</v>
      </c>
      <c r="C1452" s="20" t="s">
        <v>28</v>
      </c>
      <c r="D1452" s="19" t="s">
        <v>5237</v>
      </c>
      <c r="E1452" s="19" t="s">
        <v>112</v>
      </c>
      <c r="F1452" s="19" t="s">
        <v>28</v>
      </c>
      <c r="G1452" s="19" t="s">
        <v>915</v>
      </c>
      <c r="H1452" s="19" t="s">
        <v>5238</v>
      </c>
      <c r="I1452" s="19" t="s">
        <v>5239</v>
      </c>
      <c r="J1452" s="27">
        <v>0.311650387674957</v>
      </c>
      <c r="K1452" s="19" t="s">
        <v>5240</v>
      </c>
      <c r="L1452" s="27">
        <v>0.380277905727008</v>
      </c>
      <c r="M1452" s="19">
        <v>91.6</v>
      </c>
      <c r="N1452" s="27">
        <v>0.35160448334101</v>
      </c>
      <c r="O1452" s="102">
        <v>91.598611</v>
      </c>
      <c r="P1452" s="103">
        <v>91.598611</v>
      </c>
      <c r="Q1452" s="105">
        <f t="shared" si="124"/>
        <v>0.00138899999998898</v>
      </c>
      <c r="R1452" s="27">
        <f t="shared" si="125"/>
        <v>0.351599151696607</v>
      </c>
      <c r="S1452" s="19" t="s">
        <v>168</v>
      </c>
      <c r="T1452" s="19" t="s">
        <v>33</v>
      </c>
      <c r="U1452" s="19" t="s">
        <v>168</v>
      </c>
      <c r="V1452" s="19" t="s">
        <v>112</v>
      </c>
      <c r="W1452" s="19"/>
      <c r="X1452" s="19"/>
      <c r="Y1452" s="19" t="s">
        <v>3355</v>
      </c>
      <c r="Z1452" s="106"/>
    </row>
    <row r="1453" ht="18" customHeight="1" spans="1:26">
      <c r="A1453" s="19">
        <v>1450</v>
      </c>
      <c r="B1453" s="20" t="s">
        <v>28</v>
      </c>
      <c r="C1453" s="20" t="s">
        <v>28</v>
      </c>
      <c r="D1453" s="19" t="s">
        <v>5241</v>
      </c>
      <c r="E1453" s="19" t="s">
        <v>208</v>
      </c>
      <c r="F1453" s="19" t="s">
        <v>28</v>
      </c>
      <c r="G1453" s="19" t="s">
        <v>72</v>
      </c>
      <c r="H1453" s="19" t="s">
        <v>5242</v>
      </c>
      <c r="I1453" s="19" t="s">
        <v>5243</v>
      </c>
      <c r="J1453" s="27">
        <v>1.19243376126741</v>
      </c>
      <c r="K1453" s="19" t="s">
        <v>5244</v>
      </c>
      <c r="L1453" s="27">
        <v>1.65813243630474</v>
      </c>
      <c r="M1453" s="19">
        <v>263.91</v>
      </c>
      <c r="N1453" s="27">
        <v>1.6439917772379</v>
      </c>
      <c r="O1453" s="102">
        <v>263.911583</v>
      </c>
      <c r="P1453" s="103">
        <v>263.911583</v>
      </c>
      <c r="Q1453" s="105">
        <f t="shared" si="124"/>
        <v>-0.00158299999998235</v>
      </c>
      <c r="R1453" s="27">
        <f t="shared" si="125"/>
        <v>1.64400163832305</v>
      </c>
      <c r="S1453" s="19" t="s">
        <v>892</v>
      </c>
      <c r="T1453" s="19" t="s">
        <v>33</v>
      </c>
      <c r="U1453" s="19" t="s">
        <v>207</v>
      </c>
      <c r="V1453" s="19" t="s">
        <v>208</v>
      </c>
      <c r="W1453" s="19"/>
      <c r="X1453" s="19"/>
      <c r="Y1453" s="19" t="s">
        <v>3355</v>
      </c>
      <c r="Z1453" s="106"/>
    </row>
    <row r="1454" ht="18" customHeight="1" spans="1:26">
      <c r="A1454" s="19">
        <v>1451</v>
      </c>
      <c r="B1454" s="20" t="s">
        <v>28</v>
      </c>
      <c r="C1454" s="20" t="s">
        <v>33</v>
      </c>
      <c r="D1454" s="19" t="s">
        <v>5245</v>
      </c>
      <c r="E1454" s="19" t="s">
        <v>112</v>
      </c>
      <c r="F1454" s="19" t="s">
        <v>28</v>
      </c>
      <c r="G1454" s="19" t="s">
        <v>57</v>
      </c>
      <c r="H1454" s="19" t="s">
        <v>5246</v>
      </c>
      <c r="I1454" s="19" t="s">
        <v>5247</v>
      </c>
      <c r="J1454" s="27">
        <v>0.788003808314821</v>
      </c>
      <c r="K1454" s="19" t="s">
        <v>5248</v>
      </c>
      <c r="L1454" s="27">
        <v>0.412229321973731</v>
      </c>
      <c r="M1454" s="19">
        <v>42.73</v>
      </c>
      <c r="N1454" s="27">
        <v>0.379215477458289</v>
      </c>
      <c r="O1454" s="102">
        <v>0</v>
      </c>
      <c r="P1454" s="103">
        <v>0</v>
      </c>
      <c r="Q1454" s="105">
        <f t="shared" si="124"/>
        <v>42.73</v>
      </c>
      <c r="R1454" s="53">
        <f t="shared" si="125"/>
        <v>0</v>
      </c>
      <c r="S1454" s="19" t="s">
        <v>168</v>
      </c>
      <c r="T1454" s="19" t="s">
        <v>33</v>
      </c>
      <c r="U1454" s="19" t="s">
        <v>168</v>
      </c>
      <c r="V1454" s="19" t="s">
        <v>112</v>
      </c>
      <c r="W1454" s="19"/>
      <c r="X1454" s="19"/>
      <c r="Y1454" s="19" t="s">
        <v>3355</v>
      </c>
      <c r="Z1454" s="106"/>
    </row>
    <row r="1455" ht="18" customHeight="1" spans="1:26">
      <c r="A1455" s="19">
        <v>1452</v>
      </c>
      <c r="B1455" s="20" t="s">
        <v>28</v>
      </c>
      <c r="C1455" s="20" t="s">
        <v>28</v>
      </c>
      <c r="D1455" s="19" t="s">
        <v>5249</v>
      </c>
      <c r="E1455" s="19" t="s">
        <v>596</v>
      </c>
      <c r="F1455" s="19" t="s">
        <v>28</v>
      </c>
      <c r="G1455" s="19" t="s">
        <v>760</v>
      </c>
      <c r="H1455" s="19" t="s">
        <v>5250</v>
      </c>
      <c r="I1455" s="19" t="s">
        <v>5251</v>
      </c>
      <c r="J1455" s="27">
        <v>1.49998291046222</v>
      </c>
      <c r="K1455" s="19" t="s">
        <v>5252</v>
      </c>
      <c r="L1455" s="27">
        <v>0.0589023428777155</v>
      </c>
      <c r="M1455" s="19">
        <v>129.03</v>
      </c>
      <c r="N1455" s="27">
        <v>0.0588020835706896</v>
      </c>
      <c r="O1455" s="102">
        <v>129.034079</v>
      </c>
      <c r="P1455" s="103">
        <v>129.034079</v>
      </c>
      <c r="Q1455" s="105">
        <f t="shared" si="124"/>
        <v>-0.00407899999999017</v>
      </c>
      <c r="R1455" s="27">
        <f t="shared" si="125"/>
        <v>0.0588039424693867</v>
      </c>
      <c r="S1455" s="19" t="s">
        <v>2886</v>
      </c>
      <c r="T1455" s="19" t="s">
        <v>33</v>
      </c>
      <c r="U1455" s="19" t="s">
        <v>595</v>
      </c>
      <c r="V1455" s="19" t="s">
        <v>596</v>
      </c>
      <c r="W1455" s="19"/>
      <c r="X1455" s="19"/>
      <c r="Y1455" s="19" t="s">
        <v>3355</v>
      </c>
      <c r="Z1455" s="106"/>
    </row>
    <row r="1456" ht="18" customHeight="1" spans="1:26">
      <c r="A1456" s="19">
        <v>1453</v>
      </c>
      <c r="B1456" s="20" t="s">
        <v>28</v>
      </c>
      <c r="C1456" s="20" t="s">
        <v>28</v>
      </c>
      <c r="D1456" s="19" t="s">
        <v>5253</v>
      </c>
      <c r="E1456" s="19" t="s">
        <v>5254</v>
      </c>
      <c r="F1456" s="19" t="s">
        <v>28</v>
      </c>
      <c r="G1456" s="19" t="s">
        <v>760</v>
      </c>
      <c r="H1456" s="19" t="s">
        <v>5255</v>
      </c>
      <c r="I1456" s="19" t="s">
        <v>5256</v>
      </c>
      <c r="J1456" s="27">
        <v>33.3967872501897</v>
      </c>
      <c r="K1456" s="19" t="s">
        <v>5257</v>
      </c>
      <c r="L1456" s="27">
        <v>0.0860713659703146</v>
      </c>
      <c r="M1456" s="19">
        <v>494.21</v>
      </c>
      <c r="N1456" s="27">
        <v>0.0605780910810311</v>
      </c>
      <c r="O1456" s="102">
        <v>494.214992</v>
      </c>
      <c r="P1456" s="103">
        <v>494.214992</v>
      </c>
      <c r="Q1456" s="105">
        <f t="shared" si="124"/>
        <v>-0.00499200000001565</v>
      </c>
      <c r="R1456" s="27">
        <f t="shared" si="125"/>
        <v>0.0605787029784647</v>
      </c>
      <c r="S1456" s="19" t="s">
        <v>5258</v>
      </c>
      <c r="T1456" s="19" t="s">
        <v>33</v>
      </c>
      <c r="U1456" s="19" t="s">
        <v>5258</v>
      </c>
      <c r="V1456" s="19" t="s">
        <v>5254</v>
      </c>
      <c r="W1456" s="19"/>
      <c r="X1456" s="19"/>
      <c r="Y1456" s="19" t="s">
        <v>3355</v>
      </c>
      <c r="Z1456" s="106"/>
    </row>
    <row r="1457" ht="18" customHeight="1" spans="1:26">
      <c r="A1457" s="19">
        <v>1454</v>
      </c>
      <c r="B1457" s="20" t="s">
        <v>28</v>
      </c>
      <c r="C1457" s="20" t="s">
        <v>28</v>
      </c>
      <c r="D1457" s="19" t="s">
        <v>5259</v>
      </c>
      <c r="E1457" s="19" t="s">
        <v>961</v>
      </c>
      <c r="F1457" s="19" t="s">
        <v>28</v>
      </c>
      <c r="G1457" s="19" t="s">
        <v>3583</v>
      </c>
      <c r="H1457" s="19" t="s">
        <v>5260</v>
      </c>
      <c r="I1457" s="19" t="s">
        <v>5261</v>
      </c>
      <c r="J1457" s="27">
        <v>1.90517448856799</v>
      </c>
      <c r="K1457" s="19" t="s">
        <v>5262</v>
      </c>
      <c r="L1457" s="27">
        <v>2.51926103885345</v>
      </c>
      <c r="M1457" s="19">
        <v>549.03</v>
      </c>
      <c r="N1457" s="27">
        <v>2.27416949714191</v>
      </c>
      <c r="O1457" s="102">
        <v>549.025672</v>
      </c>
      <c r="P1457" s="103">
        <v>549.025672</v>
      </c>
      <c r="Q1457" s="105">
        <f t="shared" si="124"/>
        <v>0.00432799999998679</v>
      </c>
      <c r="R1457" s="27">
        <f t="shared" si="125"/>
        <v>2.27415156987822</v>
      </c>
      <c r="S1457" s="19" t="s">
        <v>804</v>
      </c>
      <c r="T1457" s="19" t="s">
        <v>33</v>
      </c>
      <c r="U1457" s="19" t="s">
        <v>804</v>
      </c>
      <c r="V1457" s="19" t="s">
        <v>961</v>
      </c>
      <c r="W1457" s="19"/>
      <c r="X1457" s="19"/>
      <c r="Y1457" s="19" t="s">
        <v>3355</v>
      </c>
      <c r="Z1457" s="106"/>
    </row>
    <row r="1458" ht="18" customHeight="1" spans="1:26">
      <c r="A1458" s="19">
        <v>1455</v>
      </c>
      <c r="B1458" s="20" t="s">
        <v>28</v>
      </c>
      <c r="C1458" s="20" t="s">
        <v>28</v>
      </c>
      <c r="D1458" s="19" t="s">
        <v>5263</v>
      </c>
      <c r="E1458" s="19" t="s">
        <v>475</v>
      </c>
      <c r="F1458" s="19" t="s">
        <v>28</v>
      </c>
      <c r="G1458" s="19" t="s">
        <v>50</v>
      </c>
      <c r="H1458" s="19" t="s">
        <v>5264</v>
      </c>
      <c r="I1458" s="19" t="s">
        <v>5265</v>
      </c>
      <c r="J1458" s="27">
        <v>0.420783552076589</v>
      </c>
      <c r="K1458" s="19" t="s">
        <v>5266</v>
      </c>
      <c r="L1458" s="27">
        <v>0.488304594209462</v>
      </c>
      <c r="M1458" s="19">
        <v>1768.18</v>
      </c>
      <c r="N1458" s="27">
        <v>0.488301832602428</v>
      </c>
      <c r="O1458" s="102">
        <v>1768.187966</v>
      </c>
      <c r="P1458" s="103">
        <v>1768.187966</v>
      </c>
      <c r="Q1458" s="105">
        <f t="shared" si="124"/>
        <v>-0.00796599999989667</v>
      </c>
      <c r="R1458" s="27">
        <f t="shared" si="125"/>
        <v>0.488304032498592</v>
      </c>
      <c r="S1458" s="19" t="s">
        <v>474</v>
      </c>
      <c r="T1458" s="19" t="s">
        <v>33</v>
      </c>
      <c r="U1458" s="19" t="s">
        <v>474</v>
      </c>
      <c r="V1458" s="19" t="s">
        <v>475</v>
      </c>
      <c r="W1458" s="19"/>
      <c r="X1458" s="19"/>
      <c r="Y1458" s="19" t="s">
        <v>3355</v>
      </c>
      <c r="Z1458" s="106"/>
    </row>
    <row r="1459" ht="18" customHeight="1" spans="1:26">
      <c r="A1459" s="19">
        <v>1456</v>
      </c>
      <c r="B1459" s="20" t="s">
        <v>28</v>
      </c>
      <c r="C1459" s="20" t="s">
        <v>54</v>
      </c>
      <c r="D1459" s="19" t="s">
        <v>5267</v>
      </c>
      <c r="E1459" s="19" t="s">
        <v>184</v>
      </c>
      <c r="F1459" s="19" t="s">
        <v>28</v>
      </c>
      <c r="G1459" s="19" t="s">
        <v>50</v>
      </c>
      <c r="H1459" s="19" t="s">
        <v>5268</v>
      </c>
      <c r="I1459" s="19" t="s">
        <v>5269</v>
      </c>
      <c r="J1459" s="27">
        <v>6.18299072954454</v>
      </c>
      <c r="K1459" s="19" t="s">
        <v>5270</v>
      </c>
      <c r="L1459" s="27">
        <v>0.0801638516357107</v>
      </c>
      <c r="M1459" s="19">
        <v>57.14</v>
      </c>
      <c r="N1459" s="27">
        <v>0.0641265922226587</v>
      </c>
      <c r="O1459" s="102">
        <v>59</v>
      </c>
      <c r="P1459" s="103">
        <v>59</v>
      </c>
      <c r="Q1459" s="107">
        <f t="shared" si="124"/>
        <v>-1.86</v>
      </c>
      <c r="R1459" s="27">
        <f t="shared" si="125"/>
        <v>0.0662140171707536</v>
      </c>
      <c r="S1459" s="19" t="s">
        <v>1164</v>
      </c>
      <c r="T1459" s="19" t="s">
        <v>33</v>
      </c>
      <c r="U1459" s="19" t="s">
        <v>183</v>
      </c>
      <c r="V1459" s="19" t="s">
        <v>184</v>
      </c>
      <c r="W1459" s="19"/>
      <c r="X1459" s="19"/>
      <c r="Y1459" s="19" t="s">
        <v>3355</v>
      </c>
      <c r="Z1459" s="106" t="s">
        <v>60</v>
      </c>
    </row>
    <row r="1460" ht="18" customHeight="1" spans="1:26">
      <c r="A1460" s="19">
        <v>1457</v>
      </c>
      <c r="B1460" s="20" t="s">
        <v>28</v>
      </c>
      <c r="C1460" s="20" t="s">
        <v>28</v>
      </c>
      <c r="D1460" s="19" t="s">
        <v>5271</v>
      </c>
      <c r="E1460" s="19" t="s">
        <v>5049</v>
      </c>
      <c r="F1460" s="19" t="s">
        <v>28</v>
      </c>
      <c r="G1460" s="19" t="s">
        <v>215</v>
      </c>
      <c r="H1460" s="19" t="s">
        <v>5272</v>
      </c>
      <c r="I1460" s="19" t="s">
        <v>5273</v>
      </c>
      <c r="J1460" s="27">
        <v>0.276667462019326</v>
      </c>
      <c r="K1460" s="19" t="s">
        <v>5274</v>
      </c>
      <c r="L1460" s="27">
        <v>0.0615474661647198</v>
      </c>
      <c r="M1460" s="19">
        <v>19258.14</v>
      </c>
      <c r="N1460" s="27">
        <v>0.0615474661647198</v>
      </c>
      <c r="O1460" s="102">
        <v>19258.142658</v>
      </c>
      <c r="P1460" s="103">
        <v>19258.142658</v>
      </c>
      <c r="Q1460" s="105">
        <f t="shared" si="124"/>
        <v>-0.00265800000124727</v>
      </c>
      <c r="R1460" s="27">
        <f t="shared" si="125"/>
        <v>0.061547474659474</v>
      </c>
      <c r="S1460" s="19" t="s">
        <v>5053</v>
      </c>
      <c r="T1460" s="19" t="s">
        <v>33</v>
      </c>
      <c r="U1460" s="19" t="s">
        <v>5054</v>
      </c>
      <c r="V1460" s="19" t="s">
        <v>5049</v>
      </c>
      <c r="W1460" s="19"/>
      <c r="X1460" s="19"/>
      <c r="Y1460" s="19" t="s">
        <v>3355</v>
      </c>
      <c r="Z1460" s="106"/>
    </row>
    <row r="1461" ht="18" customHeight="1" spans="1:26">
      <c r="A1461" s="19">
        <v>1458</v>
      </c>
      <c r="B1461" s="20" t="s">
        <v>28</v>
      </c>
      <c r="C1461" s="20" t="s">
        <v>28</v>
      </c>
      <c r="D1461" s="19" t="s">
        <v>5275</v>
      </c>
      <c r="E1461" s="19" t="s">
        <v>151</v>
      </c>
      <c r="F1461" s="19" t="s">
        <v>28</v>
      </c>
      <c r="G1461" s="19" t="s">
        <v>760</v>
      </c>
      <c r="H1461" s="19" t="s">
        <v>5276</v>
      </c>
      <c r="I1461" s="19" t="s">
        <v>5277</v>
      </c>
      <c r="J1461" s="27">
        <v>0.430515643011381</v>
      </c>
      <c r="K1461" s="19" t="s">
        <v>5278</v>
      </c>
      <c r="L1461" s="27">
        <v>0.0865729010315733</v>
      </c>
      <c r="M1461" s="19">
        <v>912.8</v>
      </c>
      <c r="N1461" s="27">
        <v>0.0863317245442947</v>
      </c>
      <c r="O1461" s="102">
        <v>912.807231</v>
      </c>
      <c r="P1461" s="103">
        <v>912.807231</v>
      </c>
      <c r="Q1461" s="105">
        <f t="shared" si="124"/>
        <v>-0.00723100000004706</v>
      </c>
      <c r="R1461" s="27">
        <f t="shared" si="125"/>
        <v>0.0863324084451494</v>
      </c>
      <c r="S1461" s="19" t="s">
        <v>370</v>
      </c>
      <c r="T1461" s="19" t="s">
        <v>33</v>
      </c>
      <c r="U1461" s="19" t="s">
        <v>5279</v>
      </c>
      <c r="V1461" s="19" t="s">
        <v>151</v>
      </c>
      <c r="W1461" s="19"/>
      <c r="X1461" s="19"/>
      <c r="Y1461" s="19" t="s">
        <v>3355</v>
      </c>
      <c r="Z1461" s="106"/>
    </row>
    <row r="1462" ht="18" customHeight="1" spans="1:26">
      <c r="A1462" s="19">
        <v>1459</v>
      </c>
      <c r="B1462" s="20" t="s">
        <v>28</v>
      </c>
      <c r="C1462" s="20" t="s">
        <v>28</v>
      </c>
      <c r="D1462" s="19" t="s">
        <v>5280</v>
      </c>
      <c r="E1462" s="19" t="s">
        <v>89</v>
      </c>
      <c r="F1462" s="19" t="s">
        <v>28</v>
      </c>
      <c r="G1462" s="19" t="s">
        <v>50</v>
      </c>
      <c r="H1462" s="19" t="s">
        <v>5281</v>
      </c>
      <c r="I1462" s="19" t="s">
        <v>5282</v>
      </c>
      <c r="J1462" s="27">
        <v>1.55841514949322</v>
      </c>
      <c r="K1462" s="19" t="s">
        <v>5283</v>
      </c>
      <c r="L1462" s="27">
        <v>0.0509515116139475</v>
      </c>
      <c r="M1462" s="19">
        <v>492.32</v>
      </c>
      <c r="N1462" s="27">
        <v>0.0509515116139475</v>
      </c>
      <c r="O1462" s="102">
        <v>492.324094</v>
      </c>
      <c r="P1462" s="103">
        <v>492.324094</v>
      </c>
      <c r="Q1462" s="105">
        <f t="shared" si="124"/>
        <v>-0.00409400000000915</v>
      </c>
      <c r="R1462" s="27">
        <f t="shared" si="125"/>
        <v>0.0509519353129411</v>
      </c>
      <c r="S1462" s="19" t="s">
        <v>88</v>
      </c>
      <c r="T1462" s="19" t="s">
        <v>33</v>
      </c>
      <c r="U1462" s="19" t="s">
        <v>88</v>
      </c>
      <c r="V1462" s="19" t="s">
        <v>89</v>
      </c>
      <c r="W1462" s="19"/>
      <c r="X1462" s="19"/>
      <c r="Y1462" s="19" t="s">
        <v>3355</v>
      </c>
      <c r="Z1462" s="106"/>
    </row>
    <row r="1463" ht="18" customHeight="1" spans="1:26">
      <c r="A1463" s="19">
        <v>1460</v>
      </c>
      <c r="B1463" s="20" t="s">
        <v>28</v>
      </c>
      <c r="C1463" s="20" t="s">
        <v>28</v>
      </c>
      <c r="D1463" s="19" t="s">
        <v>5284</v>
      </c>
      <c r="E1463" s="19" t="s">
        <v>2751</v>
      </c>
      <c r="F1463" s="19" t="s">
        <v>28</v>
      </c>
      <c r="G1463" s="19" t="s">
        <v>844</v>
      </c>
      <c r="H1463" s="19" t="s">
        <v>5285</v>
      </c>
      <c r="I1463" s="19" t="s">
        <v>5286</v>
      </c>
      <c r="J1463" s="27">
        <v>0.22432000994699</v>
      </c>
      <c r="K1463" s="19" t="s">
        <v>5287</v>
      </c>
      <c r="L1463" s="27">
        <v>0.1850243127132</v>
      </c>
      <c r="M1463" s="19">
        <v>26909.9</v>
      </c>
      <c r="N1463" s="27">
        <v>0.160379634488031</v>
      </c>
      <c r="O1463" s="102">
        <v>26909.904455</v>
      </c>
      <c r="P1463" s="103">
        <v>26909.904455</v>
      </c>
      <c r="Q1463" s="105">
        <f t="shared" si="124"/>
        <v>-0.00445499999841559</v>
      </c>
      <c r="R1463" s="27">
        <f t="shared" si="125"/>
        <v>0.160379661039273</v>
      </c>
      <c r="S1463" s="19" t="s">
        <v>362</v>
      </c>
      <c r="T1463" s="19" t="s">
        <v>33</v>
      </c>
      <c r="U1463" s="19" t="s">
        <v>362</v>
      </c>
      <c r="V1463" s="19" t="s">
        <v>2751</v>
      </c>
      <c r="W1463" s="19"/>
      <c r="X1463" s="19"/>
      <c r="Y1463" s="19" t="s">
        <v>3355</v>
      </c>
      <c r="Z1463" s="106"/>
    </row>
    <row r="1464" ht="18" customHeight="1" spans="1:26">
      <c r="A1464" s="19">
        <v>1461</v>
      </c>
      <c r="B1464" s="20" t="s">
        <v>28</v>
      </c>
      <c r="C1464" s="20" t="s">
        <v>54</v>
      </c>
      <c r="D1464" s="19" t="s">
        <v>5288</v>
      </c>
      <c r="E1464" s="19" t="s">
        <v>1106</v>
      </c>
      <c r="F1464" s="19" t="s">
        <v>28</v>
      </c>
      <c r="G1464" s="19" t="s">
        <v>57</v>
      </c>
      <c r="H1464" s="19" t="s">
        <v>5289</v>
      </c>
      <c r="I1464" s="19" t="s">
        <v>5290</v>
      </c>
      <c r="J1464" s="27">
        <v>0.219508208004956</v>
      </c>
      <c r="K1464" s="19" t="s">
        <v>5291</v>
      </c>
      <c r="L1464" s="27">
        <v>0.241793129722522</v>
      </c>
      <c r="M1464" s="19">
        <v>303.67</v>
      </c>
      <c r="N1464" s="27">
        <v>0.214242879618459</v>
      </c>
      <c r="O1464" s="102">
        <v>303.665752</v>
      </c>
      <c r="P1464" s="103">
        <v>303.665752</v>
      </c>
      <c r="Q1464" s="105">
        <f t="shared" si="124"/>
        <v>0.00424800000001824</v>
      </c>
      <c r="R1464" s="27">
        <f t="shared" si="125"/>
        <v>0.214239882602775</v>
      </c>
      <c r="S1464" s="19" t="s">
        <v>1105</v>
      </c>
      <c r="T1464" s="19" t="s">
        <v>33</v>
      </c>
      <c r="U1464" s="19" t="s">
        <v>174</v>
      </c>
      <c r="V1464" s="19" t="s">
        <v>1106</v>
      </c>
      <c r="W1464" s="60" t="s">
        <v>28</v>
      </c>
      <c r="X1464" s="19"/>
      <c r="Y1464" s="19" t="s">
        <v>3355</v>
      </c>
      <c r="Z1464" s="42" t="s">
        <v>1059</v>
      </c>
    </row>
    <row r="1465" ht="18" customHeight="1" spans="1:26">
      <c r="A1465" s="19">
        <v>1462</v>
      </c>
      <c r="B1465" s="20" t="s">
        <v>28</v>
      </c>
      <c r="C1465" s="20" t="s">
        <v>54</v>
      </c>
      <c r="D1465" s="19" t="s">
        <v>5292</v>
      </c>
      <c r="E1465" s="19" t="s">
        <v>2799</v>
      </c>
      <c r="F1465" s="19" t="s">
        <v>28</v>
      </c>
      <c r="G1465" s="19" t="s">
        <v>162</v>
      </c>
      <c r="H1465" s="19" t="s">
        <v>5293</v>
      </c>
      <c r="I1465" s="19" t="s">
        <v>5294</v>
      </c>
      <c r="J1465" s="27">
        <v>1.98574402871593</v>
      </c>
      <c r="K1465" s="19" t="s">
        <v>5295</v>
      </c>
      <c r="L1465" s="27">
        <v>0.204962213803223</v>
      </c>
      <c r="M1465" s="19">
        <v>16894.34</v>
      </c>
      <c r="N1465" s="27">
        <v>0.149122920836777</v>
      </c>
      <c r="O1465" s="102">
        <v>20197.83714</v>
      </c>
      <c r="P1465" s="103">
        <v>20197.83714</v>
      </c>
      <c r="Q1465" s="107">
        <f t="shared" si="124"/>
        <v>-3303.49714</v>
      </c>
      <c r="R1465" s="27">
        <f t="shared" si="125"/>
        <v>0.178282221673195</v>
      </c>
      <c r="S1465" s="19" t="s">
        <v>4144</v>
      </c>
      <c r="T1465" s="19" t="s">
        <v>33</v>
      </c>
      <c r="U1465" s="19" t="s">
        <v>2798</v>
      </c>
      <c r="V1465" s="19" t="s">
        <v>2799</v>
      </c>
      <c r="W1465" s="19"/>
      <c r="X1465" s="19"/>
      <c r="Y1465" s="19" t="s">
        <v>3355</v>
      </c>
      <c r="Z1465" s="106" t="s">
        <v>60</v>
      </c>
    </row>
    <row r="1466" ht="18" customHeight="1" spans="1:26">
      <c r="A1466" s="19">
        <v>1463</v>
      </c>
      <c r="B1466" s="20" t="s">
        <v>28</v>
      </c>
      <c r="C1466" s="20" t="s">
        <v>28</v>
      </c>
      <c r="D1466" s="19" t="s">
        <v>5296</v>
      </c>
      <c r="E1466" s="19" t="s">
        <v>246</v>
      </c>
      <c r="F1466" s="19" t="s">
        <v>28</v>
      </c>
      <c r="G1466" s="19" t="s">
        <v>63</v>
      </c>
      <c r="H1466" s="19" t="s">
        <v>5297</v>
      </c>
      <c r="I1466" s="19" t="s">
        <v>5298</v>
      </c>
      <c r="J1466" s="27">
        <v>1.42893254369493</v>
      </c>
      <c r="K1466" s="19" t="s">
        <v>5299</v>
      </c>
      <c r="L1466" s="27">
        <v>0.175968600398442</v>
      </c>
      <c r="M1466" s="19">
        <v>102.48</v>
      </c>
      <c r="N1466" s="27">
        <v>0.152359430287532</v>
      </c>
      <c r="O1466" s="102">
        <v>102.48833</v>
      </c>
      <c r="P1466" s="103">
        <v>102.48833</v>
      </c>
      <c r="Q1466" s="105">
        <f t="shared" si="124"/>
        <v>-0.00833000000000084</v>
      </c>
      <c r="R1466" s="27">
        <f t="shared" si="125"/>
        <v>0.152371814694776</v>
      </c>
      <c r="S1466" s="19" t="s">
        <v>171</v>
      </c>
      <c r="T1466" s="19" t="s">
        <v>33</v>
      </c>
      <c r="U1466" s="19" t="s">
        <v>163</v>
      </c>
      <c r="V1466" s="19" t="s">
        <v>246</v>
      </c>
      <c r="W1466" s="19"/>
      <c r="X1466" s="19"/>
      <c r="Y1466" s="19" t="s">
        <v>3355</v>
      </c>
      <c r="Z1466" s="106"/>
    </row>
    <row r="1467" ht="18" customHeight="1" spans="1:26">
      <c r="A1467" s="19">
        <v>1464</v>
      </c>
      <c r="B1467" s="20" t="s">
        <v>28</v>
      </c>
      <c r="C1467" s="20" t="s">
        <v>28</v>
      </c>
      <c r="D1467" s="19" t="s">
        <v>5300</v>
      </c>
      <c r="E1467" s="19" t="s">
        <v>99</v>
      </c>
      <c r="F1467" s="19" t="s">
        <v>28</v>
      </c>
      <c r="G1467" s="19" t="s">
        <v>31</v>
      </c>
      <c r="H1467" s="19" t="s">
        <v>5301</v>
      </c>
      <c r="I1467" s="19" t="s">
        <v>5302</v>
      </c>
      <c r="J1467" s="27">
        <v>0.905488812961534</v>
      </c>
      <c r="K1467" s="19" t="s">
        <v>5303</v>
      </c>
      <c r="L1467" s="27">
        <v>0.242234722503398</v>
      </c>
      <c r="M1467" s="19">
        <v>301.72</v>
      </c>
      <c r="N1467" s="27">
        <v>0.218150793880325</v>
      </c>
      <c r="O1467" s="102">
        <v>301.721525</v>
      </c>
      <c r="P1467" s="103">
        <v>301.721525</v>
      </c>
      <c r="Q1467" s="105">
        <f t="shared" si="124"/>
        <v>-0.00152499999995825</v>
      </c>
      <c r="R1467" s="27">
        <f t="shared" si="125"/>
        <v>0.218151896491888</v>
      </c>
      <c r="S1467" s="19" t="s">
        <v>5304</v>
      </c>
      <c r="T1467" s="19" t="s">
        <v>33</v>
      </c>
      <c r="U1467" s="19" t="s">
        <v>98</v>
      </c>
      <c r="V1467" s="19" t="s">
        <v>99</v>
      </c>
      <c r="W1467" s="19"/>
      <c r="X1467" s="19"/>
      <c r="Y1467" s="19" t="s">
        <v>3355</v>
      </c>
      <c r="Z1467" s="106"/>
    </row>
    <row r="1468" ht="18" customHeight="1" spans="1:26">
      <c r="A1468" s="19">
        <v>1465</v>
      </c>
      <c r="B1468" s="20" t="s">
        <v>28</v>
      </c>
      <c r="C1468" s="20" t="s">
        <v>28</v>
      </c>
      <c r="D1468" s="19" t="s">
        <v>5305</v>
      </c>
      <c r="E1468" s="19" t="s">
        <v>151</v>
      </c>
      <c r="F1468" s="19" t="s">
        <v>28</v>
      </c>
      <c r="G1468" s="19" t="s">
        <v>760</v>
      </c>
      <c r="H1468" s="19" t="s">
        <v>5306</v>
      </c>
      <c r="I1468" s="19" t="s">
        <v>5307</v>
      </c>
      <c r="J1468" s="27">
        <v>0.213948649380702</v>
      </c>
      <c r="K1468" s="19" t="s">
        <v>5308</v>
      </c>
      <c r="L1468" s="27">
        <v>0.139625592065596</v>
      </c>
      <c r="M1468" s="19">
        <v>4172.85</v>
      </c>
      <c r="N1468" s="27">
        <v>0.134545999748503</v>
      </c>
      <c r="O1468" s="102">
        <v>4172.84913</v>
      </c>
      <c r="P1468" s="103">
        <v>4172.84913</v>
      </c>
      <c r="Q1468" s="105">
        <f t="shared" ref="Q1468:Q1531" si="126">M1468-O1468</f>
        <v>0.000870000000759319</v>
      </c>
      <c r="R1468" s="27">
        <f t="shared" ref="R1468:R1531" si="127">P1468/I1468</f>
        <v>0.134545971696927</v>
      </c>
      <c r="S1468" s="19" t="s">
        <v>174</v>
      </c>
      <c r="T1468" s="19" t="s">
        <v>33</v>
      </c>
      <c r="U1468" s="19" t="s">
        <v>462</v>
      </c>
      <c r="V1468" s="19" t="s">
        <v>151</v>
      </c>
      <c r="W1468" s="19"/>
      <c r="X1468" s="19"/>
      <c r="Y1468" s="19" t="s">
        <v>3355</v>
      </c>
      <c r="Z1468" s="106"/>
    </row>
    <row r="1469" ht="18" customHeight="1" spans="1:26">
      <c r="A1469" s="19">
        <v>1466</v>
      </c>
      <c r="B1469" s="20" t="s">
        <v>28</v>
      </c>
      <c r="C1469" s="20" t="s">
        <v>28</v>
      </c>
      <c r="D1469" s="19" t="s">
        <v>5309</v>
      </c>
      <c r="E1469" s="19" t="s">
        <v>253</v>
      </c>
      <c r="F1469" s="19" t="s">
        <v>28</v>
      </c>
      <c r="G1469" s="19" t="s">
        <v>50</v>
      </c>
      <c r="H1469" s="19" t="s">
        <v>5310</v>
      </c>
      <c r="I1469" s="19" t="s">
        <v>5311</v>
      </c>
      <c r="J1469" s="27">
        <v>12.969382314147</v>
      </c>
      <c r="K1469" s="19" t="s">
        <v>5312</v>
      </c>
      <c r="L1469" s="27">
        <v>0.138889167910545</v>
      </c>
      <c r="M1469" s="19">
        <v>691.35</v>
      </c>
      <c r="N1469" s="27">
        <v>0.138889167910545</v>
      </c>
      <c r="O1469" s="102">
        <v>691.349702</v>
      </c>
      <c r="P1469" s="103">
        <v>691.349702</v>
      </c>
      <c r="Q1469" s="105">
        <f t="shared" si="126"/>
        <v>0.00029800000004343</v>
      </c>
      <c r="R1469" s="27">
        <f t="shared" si="127"/>
        <v>0.138889108043659</v>
      </c>
      <c r="S1469" s="19" t="s">
        <v>5313</v>
      </c>
      <c r="T1469" s="19" t="s">
        <v>33</v>
      </c>
      <c r="U1469" s="19" t="s">
        <v>188</v>
      </c>
      <c r="V1469" s="19" t="s">
        <v>253</v>
      </c>
      <c r="W1469" s="19"/>
      <c r="X1469" s="19"/>
      <c r="Y1469" s="19" t="s">
        <v>3355</v>
      </c>
      <c r="Z1469" s="106"/>
    </row>
    <row r="1470" ht="18" customHeight="1" spans="1:26">
      <c r="A1470" s="19">
        <v>1467</v>
      </c>
      <c r="B1470" s="20" t="s">
        <v>28</v>
      </c>
      <c r="C1470" s="20" t="s">
        <v>28</v>
      </c>
      <c r="D1470" s="19" t="s">
        <v>5314</v>
      </c>
      <c r="E1470" s="19" t="s">
        <v>1412</v>
      </c>
      <c r="F1470" s="19" t="s">
        <v>28</v>
      </c>
      <c r="G1470" s="19" t="s">
        <v>215</v>
      </c>
      <c r="H1470" s="19" t="s">
        <v>5315</v>
      </c>
      <c r="I1470" s="19" t="s">
        <v>5316</v>
      </c>
      <c r="J1470" s="27">
        <v>0.373896860178904</v>
      </c>
      <c r="K1470" s="19" t="s">
        <v>5317</v>
      </c>
      <c r="L1470" s="27">
        <v>1.80485033864977</v>
      </c>
      <c r="M1470" s="19">
        <v>413.04</v>
      </c>
      <c r="N1470" s="27">
        <v>1.80485033864977</v>
      </c>
      <c r="O1470" s="102">
        <v>413.043665</v>
      </c>
      <c r="P1470" s="103">
        <v>413.043665</v>
      </c>
      <c r="Q1470" s="105">
        <f t="shared" si="126"/>
        <v>-0.0036649999999554</v>
      </c>
      <c r="R1470" s="27">
        <f t="shared" si="127"/>
        <v>1.80486635350666</v>
      </c>
      <c r="S1470" s="19" t="s">
        <v>5318</v>
      </c>
      <c r="T1470" s="19" t="s">
        <v>33</v>
      </c>
      <c r="U1470" s="19" t="s">
        <v>5318</v>
      </c>
      <c r="V1470" s="19" t="s">
        <v>1412</v>
      </c>
      <c r="W1470" s="19"/>
      <c r="X1470" s="19"/>
      <c r="Y1470" s="19" t="s">
        <v>3355</v>
      </c>
      <c r="Z1470" s="106"/>
    </row>
    <row r="1471" ht="18" customHeight="1" spans="1:26">
      <c r="A1471" s="19">
        <v>1468</v>
      </c>
      <c r="B1471" s="20" t="s">
        <v>28</v>
      </c>
      <c r="C1471" s="20" t="s">
        <v>28</v>
      </c>
      <c r="D1471" s="19" t="s">
        <v>5319</v>
      </c>
      <c r="E1471" s="19" t="s">
        <v>81</v>
      </c>
      <c r="F1471" s="19" t="s">
        <v>28</v>
      </c>
      <c r="G1471" s="19" t="s">
        <v>50</v>
      </c>
      <c r="H1471" s="19" t="s">
        <v>5320</v>
      </c>
      <c r="I1471" s="19" t="s">
        <v>5321</v>
      </c>
      <c r="J1471" s="27">
        <v>0.291210863824972</v>
      </c>
      <c r="K1471" s="19" t="s">
        <v>5322</v>
      </c>
      <c r="L1471" s="27">
        <v>0.323814392832798</v>
      </c>
      <c r="M1471" s="19">
        <v>133.01</v>
      </c>
      <c r="N1471" s="27">
        <v>0.323814392832798</v>
      </c>
      <c r="O1471" s="102">
        <v>133.011382</v>
      </c>
      <c r="P1471" s="103">
        <v>133.011382</v>
      </c>
      <c r="Q1471" s="105">
        <f t="shared" si="126"/>
        <v>-0.00138200000000666</v>
      </c>
      <c r="R1471" s="27">
        <f t="shared" si="127"/>
        <v>0.32381775732788</v>
      </c>
      <c r="S1471" s="19" t="s">
        <v>1982</v>
      </c>
      <c r="T1471" s="19" t="s">
        <v>33</v>
      </c>
      <c r="U1471" s="19" t="s">
        <v>80</v>
      </c>
      <c r="V1471" s="19" t="s">
        <v>81</v>
      </c>
      <c r="W1471" s="19"/>
      <c r="X1471" s="19"/>
      <c r="Y1471" s="19" t="s">
        <v>3355</v>
      </c>
      <c r="Z1471" s="106"/>
    </row>
    <row r="1472" ht="18" customHeight="1" spans="1:26">
      <c r="A1472" s="19">
        <v>1469</v>
      </c>
      <c r="B1472" s="20" t="s">
        <v>28</v>
      </c>
      <c r="C1472" s="20" t="s">
        <v>28</v>
      </c>
      <c r="D1472" s="19" t="s">
        <v>5323</v>
      </c>
      <c r="E1472" s="19" t="s">
        <v>893</v>
      </c>
      <c r="F1472" s="19" t="s">
        <v>28</v>
      </c>
      <c r="G1472" s="19" t="s">
        <v>50</v>
      </c>
      <c r="H1472" s="19" t="s">
        <v>5324</v>
      </c>
      <c r="I1472" s="19" t="s">
        <v>5325</v>
      </c>
      <c r="J1472" s="27">
        <v>0.461989884309806</v>
      </c>
      <c r="K1472" s="19" t="s">
        <v>5326</v>
      </c>
      <c r="L1472" s="27">
        <v>0.0746583869547915</v>
      </c>
      <c r="M1472" s="19">
        <v>1345.1</v>
      </c>
      <c r="N1472" s="27">
        <v>0.0746583869547915</v>
      </c>
      <c r="O1472" s="102">
        <v>1345.102743</v>
      </c>
      <c r="P1472" s="103">
        <v>1345.102743</v>
      </c>
      <c r="Q1472" s="105">
        <f t="shared" si="126"/>
        <v>-0.00274300000000949</v>
      </c>
      <c r="R1472" s="27">
        <f t="shared" si="127"/>
        <v>0.0746585392021749</v>
      </c>
      <c r="S1472" s="19" t="s">
        <v>892</v>
      </c>
      <c r="T1472" s="19" t="s">
        <v>33</v>
      </c>
      <c r="U1472" s="19" t="s">
        <v>892</v>
      </c>
      <c r="V1472" s="19" t="s">
        <v>893</v>
      </c>
      <c r="W1472" s="19"/>
      <c r="X1472" s="19"/>
      <c r="Y1472" s="19" t="s">
        <v>3355</v>
      </c>
      <c r="Z1472" s="106"/>
    </row>
    <row r="1473" ht="18" customHeight="1" spans="1:26">
      <c r="A1473" s="19">
        <v>1470</v>
      </c>
      <c r="B1473" s="20" t="s">
        <v>28</v>
      </c>
      <c r="C1473" s="20" t="s">
        <v>28</v>
      </c>
      <c r="D1473" s="19" t="s">
        <v>5327</v>
      </c>
      <c r="E1473" s="19" t="s">
        <v>5328</v>
      </c>
      <c r="F1473" s="19" t="s">
        <v>28</v>
      </c>
      <c r="G1473" s="19" t="s">
        <v>626</v>
      </c>
      <c r="H1473" s="19" t="s">
        <v>5329</v>
      </c>
      <c r="I1473" s="19" t="s">
        <v>5330</v>
      </c>
      <c r="J1473" s="27">
        <v>66.2642487046632</v>
      </c>
      <c r="K1473" s="19" t="s">
        <v>5331</v>
      </c>
      <c r="L1473" s="27">
        <v>1.42350947465722</v>
      </c>
      <c r="M1473" s="19">
        <v>181.59</v>
      </c>
      <c r="N1473" s="27">
        <v>1.39878293021106</v>
      </c>
      <c r="O1473" s="102">
        <v>181.590463</v>
      </c>
      <c r="P1473" s="103">
        <v>181.590463</v>
      </c>
      <c r="Q1473" s="105">
        <f t="shared" si="126"/>
        <v>-0.000462999999996327</v>
      </c>
      <c r="R1473" s="27">
        <f t="shared" si="127"/>
        <v>1.39878649668772</v>
      </c>
      <c r="S1473" s="19" t="s">
        <v>5332</v>
      </c>
      <c r="T1473" s="19" t="s">
        <v>33</v>
      </c>
      <c r="U1473" s="19" t="s">
        <v>5333</v>
      </c>
      <c r="V1473" s="19" t="s">
        <v>5328</v>
      </c>
      <c r="W1473" s="19"/>
      <c r="X1473" s="19"/>
      <c r="Y1473" s="19" t="s">
        <v>3355</v>
      </c>
      <c r="Z1473" s="106"/>
    </row>
    <row r="1474" ht="18" customHeight="1" spans="1:26">
      <c r="A1474" s="19">
        <v>1471</v>
      </c>
      <c r="B1474" s="20" t="s">
        <v>28</v>
      </c>
      <c r="C1474" s="20" t="s">
        <v>28</v>
      </c>
      <c r="D1474" s="19" t="s">
        <v>5334</v>
      </c>
      <c r="E1474" s="19" t="s">
        <v>81</v>
      </c>
      <c r="F1474" s="19" t="s">
        <v>28</v>
      </c>
      <c r="G1474" s="19" t="s">
        <v>3583</v>
      </c>
      <c r="H1474" s="19" t="s">
        <v>5335</v>
      </c>
      <c r="I1474" s="19" t="s">
        <v>5336</v>
      </c>
      <c r="J1474" s="27">
        <v>0.54492025572212</v>
      </c>
      <c r="K1474" s="19" t="s">
        <v>5337</v>
      </c>
      <c r="L1474" s="27">
        <v>0.126953777170024</v>
      </c>
      <c r="M1474" s="19">
        <v>319.37</v>
      </c>
      <c r="N1474" s="27">
        <v>0.126953777170024</v>
      </c>
      <c r="O1474" s="102">
        <v>319.370344</v>
      </c>
      <c r="P1474" s="103">
        <v>319.370344</v>
      </c>
      <c r="Q1474" s="105">
        <f t="shared" si="126"/>
        <v>-0.000343999999984135</v>
      </c>
      <c r="R1474" s="27">
        <f t="shared" si="127"/>
        <v>0.126953913914551</v>
      </c>
      <c r="S1474" s="19" t="s">
        <v>203</v>
      </c>
      <c r="T1474" s="19" t="s">
        <v>33</v>
      </c>
      <c r="U1474" s="19" t="s">
        <v>80</v>
      </c>
      <c r="V1474" s="19" t="s">
        <v>81</v>
      </c>
      <c r="W1474" s="19"/>
      <c r="X1474" s="19"/>
      <c r="Y1474" s="19" t="s">
        <v>3355</v>
      </c>
      <c r="Z1474" s="106"/>
    </row>
    <row r="1475" ht="18" customHeight="1" spans="1:26">
      <c r="A1475" s="19">
        <v>1472</v>
      </c>
      <c r="B1475" s="20" t="s">
        <v>28</v>
      </c>
      <c r="C1475" s="20" t="s">
        <v>28</v>
      </c>
      <c r="D1475" s="19" t="s">
        <v>5338</v>
      </c>
      <c r="E1475" s="19" t="s">
        <v>35</v>
      </c>
      <c r="F1475" s="19" t="s">
        <v>28</v>
      </c>
      <c r="G1475" s="19" t="s">
        <v>50</v>
      </c>
      <c r="H1475" s="19" t="s">
        <v>5339</v>
      </c>
      <c r="I1475" s="19" t="s">
        <v>5340</v>
      </c>
      <c r="J1475" s="27">
        <v>1.26311568168584</v>
      </c>
      <c r="K1475" s="19" t="s">
        <v>5341</v>
      </c>
      <c r="L1475" s="27">
        <v>0.294292705187832</v>
      </c>
      <c r="M1475" s="19">
        <v>571.9</v>
      </c>
      <c r="N1475" s="27">
        <v>0.277645619520152</v>
      </c>
      <c r="O1475" s="102">
        <v>571.903996</v>
      </c>
      <c r="P1475" s="103">
        <v>571.903996</v>
      </c>
      <c r="Q1475" s="105">
        <f t="shared" si="126"/>
        <v>-0.0039960000000292</v>
      </c>
      <c r="R1475" s="27">
        <f t="shared" si="127"/>
        <v>0.27764755949549</v>
      </c>
      <c r="S1475" s="19" t="s">
        <v>5342</v>
      </c>
      <c r="T1475" s="19" t="s">
        <v>33</v>
      </c>
      <c r="U1475" s="19" t="s">
        <v>34</v>
      </c>
      <c r="V1475" s="19" t="s">
        <v>35</v>
      </c>
      <c r="W1475" s="19"/>
      <c r="X1475" s="19"/>
      <c r="Y1475" s="19" t="s">
        <v>3355</v>
      </c>
      <c r="Z1475" s="106"/>
    </row>
    <row r="1476" ht="18" customHeight="1" spans="1:26">
      <c r="A1476" s="19">
        <v>1473</v>
      </c>
      <c r="B1476" s="20" t="s">
        <v>28</v>
      </c>
      <c r="C1476" s="20" t="s">
        <v>28</v>
      </c>
      <c r="D1476" s="19" t="s">
        <v>5343</v>
      </c>
      <c r="E1476" s="19" t="s">
        <v>208</v>
      </c>
      <c r="F1476" s="19" t="s">
        <v>28</v>
      </c>
      <c r="G1476" s="19" t="s">
        <v>50</v>
      </c>
      <c r="H1476" s="19" t="s">
        <v>5344</v>
      </c>
      <c r="I1476" s="19" t="s">
        <v>5345</v>
      </c>
      <c r="J1476" s="27">
        <v>0.44659979589969</v>
      </c>
      <c r="K1476" s="19" t="s">
        <v>5346</v>
      </c>
      <c r="L1476" s="27">
        <v>0.0854308785876708</v>
      </c>
      <c r="M1476" s="19">
        <v>715.71</v>
      </c>
      <c r="N1476" s="27">
        <v>0.0854308785876708</v>
      </c>
      <c r="O1476" s="102">
        <v>715.71099</v>
      </c>
      <c r="P1476" s="103">
        <v>715.71099</v>
      </c>
      <c r="Q1476" s="105">
        <f t="shared" si="126"/>
        <v>-0.000990000000001601</v>
      </c>
      <c r="R1476" s="27">
        <f t="shared" si="127"/>
        <v>0.0854309967592344</v>
      </c>
      <c r="S1476" s="19" t="s">
        <v>207</v>
      </c>
      <c r="T1476" s="19" t="s">
        <v>33</v>
      </c>
      <c r="U1476" s="19" t="s">
        <v>207</v>
      </c>
      <c r="V1476" s="19" t="s">
        <v>208</v>
      </c>
      <c r="W1476" s="19"/>
      <c r="X1476" s="19"/>
      <c r="Y1476" s="19" t="s">
        <v>3355</v>
      </c>
      <c r="Z1476" s="106"/>
    </row>
    <row r="1477" ht="18" customHeight="1" spans="1:26">
      <c r="A1477" s="19">
        <v>1474</v>
      </c>
      <c r="B1477" s="20" t="s">
        <v>28</v>
      </c>
      <c r="C1477" s="20" t="s">
        <v>28</v>
      </c>
      <c r="D1477" s="19" t="s">
        <v>5347</v>
      </c>
      <c r="E1477" s="19" t="s">
        <v>475</v>
      </c>
      <c r="F1477" s="19" t="s">
        <v>28</v>
      </c>
      <c r="G1477" s="19" t="s">
        <v>2081</v>
      </c>
      <c r="H1477" s="19" t="s">
        <v>5348</v>
      </c>
      <c r="I1477" s="19" t="s">
        <v>5349</v>
      </c>
      <c r="J1477" s="27">
        <v>1.35673624288425</v>
      </c>
      <c r="K1477" s="19" t="s">
        <v>5350</v>
      </c>
      <c r="L1477" s="27">
        <v>0.144721774915012</v>
      </c>
      <c r="M1477" s="19">
        <v>161.77</v>
      </c>
      <c r="N1477" s="27">
        <v>0.144721774915012</v>
      </c>
      <c r="O1477" s="102">
        <v>161.774834</v>
      </c>
      <c r="P1477" s="103">
        <v>161.774834</v>
      </c>
      <c r="Q1477" s="105">
        <f t="shared" si="126"/>
        <v>-0.00483399999998824</v>
      </c>
      <c r="R1477" s="27">
        <f t="shared" si="127"/>
        <v>0.144726099481124</v>
      </c>
      <c r="S1477" s="19" t="s">
        <v>474</v>
      </c>
      <c r="T1477" s="19" t="s">
        <v>33</v>
      </c>
      <c r="U1477" s="19" t="s">
        <v>5351</v>
      </c>
      <c r="V1477" s="19" t="s">
        <v>475</v>
      </c>
      <c r="W1477" s="19"/>
      <c r="X1477" s="19"/>
      <c r="Y1477" s="19" t="s">
        <v>3355</v>
      </c>
      <c r="Z1477" s="106"/>
    </row>
    <row r="1478" ht="18" customHeight="1" spans="1:26">
      <c r="A1478" s="19">
        <v>1475</v>
      </c>
      <c r="B1478" s="20" t="s">
        <v>28</v>
      </c>
      <c r="C1478" s="20" t="s">
        <v>28</v>
      </c>
      <c r="D1478" s="19" t="s">
        <v>5352</v>
      </c>
      <c r="E1478" s="19" t="s">
        <v>1490</v>
      </c>
      <c r="F1478" s="19" t="s">
        <v>28</v>
      </c>
      <c r="G1478" s="19" t="s">
        <v>844</v>
      </c>
      <c r="H1478" s="19" t="s">
        <v>5353</v>
      </c>
      <c r="I1478" s="19" t="s">
        <v>5354</v>
      </c>
      <c r="J1478" s="27">
        <v>0.589363248786813</v>
      </c>
      <c r="K1478" s="19" t="s">
        <v>5355</v>
      </c>
      <c r="L1478" s="27">
        <v>0.135029729161774</v>
      </c>
      <c r="M1478" s="19">
        <v>155.48</v>
      </c>
      <c r="N1478" s="27">
        <v>0.0960975067060583</v>
      </c>
      <c r="O1478" s="102">
        <v>155.478529</v>
      </c>
      <c r="P1478" s="103">
        <v>155.478529</v>
      </c>
      <c r="Q1478" s="105">
        <f t="shared" si="126"/>
        <v>0.0014709999999809</v>
      </c>
      <c r="R1478" s="27">
        <f t="shared" si="127"/>
        <v>0.0960965975252482</v>
      </c>
      <c r="S1478" s="19" t="s">
        <v>2928</v>
      </c>
      <c r="T1478" s="19" t="s">
        <v>33</v>
      </c>
      <c r="U1478" s="19" t="s">
        <v>2928</v>
      </c>
      <c r="V1478" s="19" t="s">
        <v>1490</v>
      </c>
      <c r="W1478" s="19"/>
      <c r="X1478" s="19"/>
      <c r="Y1478" s="19" t="s">
        <v>3355</v>
      </c>
      <c r="Z1478" s="106"/>
    </row>
    <row r="1479" ht="18" customHeight="1" spans="1:26">
      <c r="A1479" s="19">
        <v>1476</v>
      </c>
      <c r="B1479" s="20" t="s">
        <v>28</v>
      </c>
      <c r="C1479" s="20" t="s">
        <v>28</v>
      </c>
      <c r="D1479" s="19" t="s">
        <v>5356</v>
      </c>
      <c r="E1479" s="19" t="s">
        <v>112</v>
      </c>
      <c r="F1479" s="19" t="s">
        <v>28</v>
      </c>
      <c r="G1479" s="19" t="s">
        <v>87</v>
      </c>
      <c r="H1479" s="19" t="s">
        <v>5357</v>
      </c>
      <c r="I1479" s="19" t="s">
        <v>5358</v>
      </c>
      <c r="J1479" s="27">
        <v>1.64527790329869</v>
      </c>
      <c r="K1479" s="19" t="s">
        <v>5359</v>
      </c>
      <c r="L1479" s="27">
        <v>0.232757980422157</v>
      </c>
      <c r="M1479" s="19">
        <v>251.67</v>
      </c>
      <c r="N1479" s="27">
        <v>0.186917900803613</v>
      </c>
      <c r="O1479" s="102">
        <v>251.667941</v>
      </c>
      <c r="P1479" s="103">
        <v>251.667941</v>
      </c>
      <c r="Q1479" s="105">
        <f t="shared" si="126"/>
        <v>0.00205899999997428</v>
      </c>
      <c r="R1479" s="27">
        <f t="shared" si="127"/>
        <v>0.186916371563108</v>
      </c>
      <c r="S1479" s="19" t="s">
        <v>168</v>
      </c>
      <c r="T1479" s="19" t="s">
        <v>33</v>
      </c>
      <c r="U1479" s="19" t="s">
        <v>168</v>
      </c>
      <c r="V1479" s="19" t="s">
        <v>112</v>
      </c>
      <c r="W1479" s="19"/>
      <c r="X1479" s="19"/>
      <c r="Y1479" s="19" t="s">
        <v>3355</v>
      </c>
      <c r="Z1479" s="106"/>
    </row>
    <row r="1480" ht="18" customHeight="1" spans="1:26">
      <c r="A1480" s="19">
        <v>1477</v>
      </c>
      <c r="B1480" s="20" t="s">
        <v>28</v>
      </c>
      <c r="C1480" s="20" t="s">
        <v>28</v>
      </c>
      <c r="D1480" s="19" t="s">
        <v>5360</v>
      </c>
      <c r="E1480" s="19" t="s">
        <v>853</v>
      </c>
      <c r="F1480" s="19" t="s">
        <v>28</v>
      </c>
      <c r="G1480" s="19" t="s">
        <v>45</v>
      </c>
      <c r="H1480" s="19" t="s">
        <v>5361</v>
      </c>
      <c r="I1480" s="19" t="s">
        <v>5362</v>
      </c>
      <c r="J1480" s="27">
        <v>0.239920358387257</v>
      </c>
      <c r="K1480" s="19" t="s">
        <v>5363</v>
      </c>
      <c r="L1480" s="27">
        <v>0.344664793255721</v>
      </c>
      <c r="M1480" s="19">
        <v>214.64</v>
      </c>
      <c r="N1480" s="27">
        <v>0.344664793255721</v>
      </c>
      <c r="O1480" s="102">
        <v>214.637811</v>
      </c>
      <c r="P1480" s="103">
        <v>214.637811</v>
      </c>
      <c r="Q1480" s="105">
        <f t="shared" si="126"/>
        <v>0.00218899999998712</v>
      </c>
      <c r="R1480" s="27">
        <f t="shared" si="127"/>
        <v>0.344661278201525</v>
      </c>
      <c r="S1480" s="19" t="s">
        <v>5364</v>
      </c>
      <c r="T1480" s="19" t="s">
        <v>33</v>
      </c>
      <c r="U1480" s="19" t="s">
        <v>852</v>
      </c>
      <c r="V1480" s="19" t="s">
        <v>853</v>
      </c>
      <c r="W1480" s="19"/>
      <c r="X1480" s="19"/>
      <c r="Y1480" s="19" t="s">
        <v>3355</v>
      </c>
      <c r="Z1480" s="106"/>
    </row>
    <row r="1481" ht="18" customHeight="1" spans="1:26">
      <c r="A1481" s="19">
        <v>1478</v>
      </c>
      <c r="B1481" s="20" t="s">
        <v>28</v>
      </c>
      <c r="C1481" s="20" t="s">
        <v>28</v>
      </c>
      <c r="D1481" s="19" t="s">
        <v>5365</v>
      </c>
      <c r="E1481" s="19" t="s">
        <v>363</v>
      </c>
      <c r="F1481" s="19" t="s">
        <v>28</v>
      </c>
      <c r="G1481" s="19" t="s">
        <v>45</v>
      </c>
      <c r="H1481" s="19" t="s">
        <v>5366</v>
      </c>
      <c r="I1481" s="19" t="s">
        <v>5367</v>
      </c>
      <c r="J1481" s="27">
        <v>0.834921487048718</v>
      </c>
      <c r="K1481" s="19" t="s">
        <v>5368</v>
      </c>
      <c r="L1481" s="27">
        <v>26.8491076653013</v>
      </c>
      <c r="M1481" s="19">
        <v>3017.57</v>
      </c>
      <c r="N1481" s="27">
        <v>22.0711673493271</v>
      </c>
      <c r="O1481" s="102">
        <v>3017.571174</v>
      </c>
      <c r="P1481" s="103">
        <v>3017.571174</v>
      </c>
      <c r="Q1481" s="105">
        <f t="shared" si="126"/>
        <v>-0.00117399999999179</v>
      </c>
      <c r="R1481" s="27">
        <f t="shared" si="127"/>
        <v>22.07117593622</v>
      </c>
      <c r="S1481" s="19" t="s">
        <v>64</v>
      </c>
      <c r="T1481" s="19" t="s">
        <v>33</v>
      </c>
      <c r="U1481" s="19" t="s">
        <v>1858</v>
      </c>
      <c r="V1481" s="19" t="s">
        <v>363</v>
      </c>
      <c r="W1481" s="19"/>
      <c r="X1481" s="19"/>
      <c r="Y1481" s="19" t="s">
        <v>3355</v>
      </c>
      <c r="Z1481" s="106"/>
    </row>
    <row r="1482" ht="18" customHeight="1" spans="1:26">
      <c r="A1482" s="19">
        <v>1479</v>
      </c>
      <c r="B1482" s="20" t="s">
        <v>28</v>
      </c>
      <c r="C1482" s="20" t="s">
        <v>28</v>
      </c>
      <c r="D1482" s="19" t="s">
        <v>5369</v>
      </c>
      <c r="E1482" s="19" t="s">
        <v>176</v>
      </c>
      <c r="F1482" s="19" t="s">
        <v>28</v>
      </c>
      <c r="G1482" s="19" t="s">
        <v>5370</v>
      </c>
      <c r="H1482" s="19" t="s">
        <v>5371</v>
      </c>
      <c r="I1482" s="19" t="s">
        <v>5372</v>
      </c>
      <c r="J1482" s="27">
        <v>0.264326925523648</v>
      </c>
      <c r="K1482" s="19" t="s">
        <v>5373</v>
      </c>
      <c r="L1482" s="27">
        <v>0.11345224368973</v>
      </c>
      <c r="M1482" s="19">
        <v>1531.38</v>
      </c>
      <c r="N1482" s="27">
        <v>0.105225908147041</v>
      </c>
      <c r="O1482" s="102">
        <v>1531.385678</v>
      </c>
      <c r="P1482" s="103">
        <v>1531.385678</v>
      </c>
      <c r="Q1482" s="105">
        <f t="shared" si="126"/>
        <v>-0.00567799999998897</v>
      </c>
      <c r="R1482" s="27">
        <f t="shared" si="127"/>
        <v>0.105226298300175</v>
      </c>
      <c r="S1482" s="19" t="s">
        <v>521</v>
      </c>
      <c r="T1482" s="19" t="s">
        <v>33</v>
      </c>
      <c r="U1482" s="19" t="s">
        <v>521</v>
      </c>
      <c r="V1482" s="19" t="s">
        <v>176</v>
      </c>
      <c r="W1482" s="19"/>
      <c r="X1482" s="19"/>
      <c r="Y1482" s="19" t="s">
        <v>3355</v>
      </c>
      <c r="Z1482" s="106"/>
    </row>
    <row r="1483" ht="18" customHeight="1" spans="1:26">
      <c r="A1483" s="19">
        <v>1480</v>
      </c>
      <c r="B1483" s="20" t="s">
        <v>28</v>
      </c>
      <c r="C1483" s="20" t="s">
        <v>28</v>
      </c>
      <c r="D1483" s="19" t="s">
        <v>5374</v>
      </c>
      <c r="E1483" s="19" t="s">
        <v>535</v>
      </c>
      <c r="F1483" s="19" t="s">
        <v>28</v>
      </c>
      <c r="G1483" s="19" t="s">
        <v>50</v>
      </c>
      <c r="H1483" s="19" t="s">
        <v>5375</v>
      </c>
      <c r="I1483" s="19" t="s">
        <v>5376</v>
      </c>
      <c r="J1483" s="27">
        <v>0.41786762523497</v>
      </c>
      <c r="K1483" s="19" t="s">
        <v>5377</v>
      </c>
      <c r="L1483" s="27">
        <v>0.85197934595525</v>
      </c>
      <c r="M1483" s="19">
        <v>366.3</v>
      </c>
      <c r="N1483" s="27">
        <v>0.85197934595525</v>
      </c>
      <c r="O1483" s="102">
        <v>366.304478</v>
      </c>
      <c r="P1483" s="103">
        <v>366.304478</v>
      </c>
      <c r="Q1483" s="105">
        <f t="shared" si="126"/>
        <v>-0.00447800000000598</v>
      </c>
      <c r="R1483" s="27">
        <f t="shared" si="127"/>
        <v>0.851989761362051</v>
      </c>
      <c r="S1483" s="19" t="s">
        <v>3338</v>
      </c>
      <c r="T1483" s="19" t="s">
        <v>33</v>
      </c>
      <c r="U1483" s="19" t="s">
        <v>534</v>
      </c>
      <c r="V1483" s="19" t="s">
        <v>535</v>
      </c>
      <c r="W1483" s="19"/>
      <c r="X1483" s="19"/>
      <c r="Y1483" s="19" t="s">
        <v>3355</v>
      </c>
      <c r="Z1483" s="106"/>
    </row>
    <row r="1484" ht="18" customHeight="1" spans="1:26">
      <c r="A1484" s="19">
        <v>1481</v>
      </c>
      <c r="B1484" s="20" t="s">
        <v>28</v>
      </c>
      <c r="C1484" s="20" t="s">
        <v>28</v>
      </c>
      <c r="D1484" s="19" t="s">
        <v>5378</v>
      </c>
      <c r="E1484" s="19" t="s">
        <v>208</v>
      </c>
      <c r="F1484" s="19" t="s">
        <v>28</v>
      </c>
      <c r="G1484" s="19" t="s">
        <v>57</v>
      </c>
      <c r="H1484" s="19" t="s">
        <v>5379</v>
      </c>
      <c r="I1484" s="19" t="s">
        <v>5380</v>
      </c>
      <c r="J1484" s="27">
        <v>1.20830984837415</v>
      </c>
      <c r="K1484" s="19" t="s">
        <v>5381</v>
      </c>
      <c r="L1484" s="27">
        <v>0.177521001783497</v>
      </c>
      <c r="M1484" s="19">
        <v>563.37</v>
      </c>
      <c r="N1484" s="27">
        <v>0.177521001783497</v>
      </c>
      <c r="O1484" s="102">
        <v>563.371218</v>
      </c>
      <c r="P1484" s="103">
        <v>563.371218</v>
      </c>
      <c r="Q1484" s="105">
        <f t="shared" si="126"/>
        <v>-0.00121799999999439</v>
      </c>
      <c r="R1484" s="27">
        <f t="shared" si="127"/>
        <v>0.177521385582031</v>
      </c>
      <c r="S1484" s="19" t="s">
        <v>207</v>
      </c>
      <c r="T1484" s="19" t="s">
        <v>33</v>
      </c>
      <c r="U1484" s="19" t="s">
        <v>207</v>
      </c>
      <c r="V1484" s="19" t="s">
        <v>208</v>
      </c>
      <c r="W1484" s="19"/>
      <c r="X1484" s="19"/>
      <c r="Y1484" s="19" t="s">
        <v>3355</v>
      </c>
      <c r="Z1484" s="106"/>
    </row>
    <row r="1485" ht="18" customHeight="1" spans="1:26">
      <c r="A1485" s="19">
        <v>1482</v>
      </c>
      <c r="B1485" s="20" t="s">
        <v>28</v>
      </c>
      <c r="C1485" s="20" t="s">
        <v>28</v>
      </c>
      <c r="D1485" s="19" t="s">
        <v>5382</v>
      </c>
      <c r="E1485" s="19" t="s">
        <v>99</v>
      </c>
      <c r="F1485" s="19" t="s">
        <v>28</v>
      </c>
      <c r="G1485" s="19" t="s">
        <v>50</v>
      </c>
      <c r="H1485" s="19" t="s">
        <v>5383</v>
      </c>
      <c r="I1485" s="19" t="s">
        <v>5384</v>
      </c>
      <c r="J1485" s="27">
        <v>6.4226909686668</v>
      </c>
      <c r="K1485" s="19" t="s">
        <v>5385</v>
      </c>
      <c r="L1485" s="27">
        <v>2.43484618568078</v>
      </c>
      <c r="M1485" s="19">
        <v>882.51</v>
      </c>
      <c r="N1485" s="27">
        <v>2.43484618568078</v>
      </c>
      <c r="O1485" s="102">
        <v>882.511612</v>
      </c>
      <c r="P1485" s="103">
        <v>882.511612</v>
      </c>
      <c r="Q1485" s="105">
        <f t="shared" si="126"/>
        <v>-0.00161200000002282</v>
      </c>
      <c r="R1485" s="27">
        <f t="shared" si="127"/>
        <v>2.43485063319078</v>
      </c>
      <c r="S1485" s="19" t="s">
        <v>330</v>
      </c>
      <c r="T1485" s="19" t="s">
        <v>33</v>
      </c>
      <c r="U1485" s="19" t="s">
        <v>5386</v>
      </c>
      <c r="V1485" s="19" t="s">
        <v>99</v>
      </c>
      <c r="W1485" s="19"/>
      <c r="X1485" s="19"/>
      <c r="Y1485" s="19" t="s">
        <v>3355</v>
      </c>
      <c r="Z1485" s="106"/>
    </row>
    <row r="1486" ht="18" customHeight="1" spans="1:26">
      <c r="A1486" s="19">
        <v>1483</v>
      </c>
      <c r="B1486" s="20" t="s">
        <v>28</v>
      </c>
      <c r="C1486" s="20" t="s">
        <v>28</v>
      </c>
      <c r="D1486" s="19" t="s">
        <v>5387</v>
      </c>
      <c r="E1486" s="19" t="s">
        <v>475</v>
      </c>
      <c r="F1486" s="19" t="s">
        <v>28</v>
      </c>
      <c r="G1486" s="19" t="s">
        <v>72</v>
      </c>
      <c r="H1486" s="19" t="s">
        <v>5388</v>
      </c>
      <c r="I1486" s="19" t="s">
        <v>5389</v>
      </c>
      <c r="J1486" s="27">
        <v>80.3619047619048</v>
      </c>
      <c r="K1486" s="19" t="s">
        <v>5390</v>
      </c>
      <c r="L1486" s="27">
        <v>1.89453353622849</v>
      </c>
      <c r="M1486" s="19">
        <v>322.11</v>
      </c>
      <c r="N1486" s="27">
        <v>1.88522767177806</v>
      </c>
      <c r="O1486" s="102">
        <v>322.113927</v>
      </c>
      <c r="P1486" s="103">
        <v>322.113927</v>
      </c>
      <c r="Q1486" s="105">
        <f t="shared" si="126"/>
        <v>-0.00392699999997603</v>
      </c>
      <c r="R1486" s="27">
        <f t="shared" si="127"/>
        <v>1.88525065550743</v>
      </c>
      <c r="S1486" s="19" t="s">
        <v>322</v>
      </c>
      <c r="T1486" s="19" t="s">
        <v>33</v>
      </c>
      <c r="U1486" s="19" t="s">
        <v>474</v>
      </c>
      <c r="V1486" s="19" t="s">
        <v>475</v>
      </c>
      <c r="W1486" s="19"/>
      <c r="X1486" s="19"/>
      <c r="Y1486" s="19" t="s">
        <v>3355</v>
      </c>
      <c r="Z1486" s="106"/>
    </row>
    <row r="1487" ht="18" customHeight="1" spans="1:26">
      <c r="A1487" s="19">
        <v>1484</v>
      </c>
      <c r="B1487" s="20" t="s">
        <v>28</v>
      </c>
      <c r="C1487" s="20" t="s">
        <v>28</v>
      </c>
      <c r="D1487" s="19" t="s">
        <v>5391</v>
      </c>
      <c r="E1487" s="19" t="s">
        <v>65</v>
      </c>
      <c r="F1487" s="19" t="s">
        <v>28</v>
      </c>
      <c r="G1487" s="19" t="s">
        <v>72</v>
      </c>
      <c r="H1487" s="19" t="s">
        <v>5392</v>
      </c>
      <c r="I1487" s="19" t="s">
        <v>5393</v>
      </c>
      <c r="J1487" s="27">
        <v>0.210859109650916</v>
      </c>
      <c r="K1487" s="19" t="s">
        <v>5394</v>
      </c>
      <c r="L1487" s="27">
        <v>0.065406678083976</v>
      </c>
      <c r="M1487" s="19">
        <v>1421.29</v>
      </c>
      <c r="N1487" s="27">
        <v>0.0592381634331285</v>
      </c>
      <c r="O1487" s="102">
        <v>1421.291166</v>
      </c>
      <c r="P1487" s="103">
        <v>1421.291166</v>
      </c>
      <c r="Q1487" s="105">
        <f t="shared" si="126"/>
        <v>-0.00116600000001199</v>
      </c>
      <c r="R1487" s="27">
        <f t="shared" si="127"/>
        <v>0.059238212031021</v>
      </c>
      <c r="S1487" s="19" t="s">
        <v>64</v>
      </c>
      <c r="T1487" s="19" t="s">
        <v>33</v>
      </c>
      <c r="U1487" s="19" t="s">
        <v>64</v>
      </c>
      <c r="V1487" s="19" t="s">
        <v>65</v>
      </c>
      <c r="W1487" s="19"/>
      <c r="X1487" s="19"/>
      <c r="Y1487" s="19" t="s">
        <v>3355</v>
      </c>
      <c r="Z1487" s="106"/>
    </row>
    <row r="1488" ht="18" customHeight="1" spans="1:26">
      <c r="A1488" s="19">
        <v>1485</v>
      </c>
      <c r="B1488" s="20" t="s">
        <v>28</v>
      </c>
      <c r="C1488" s="20" t="s">
        <v>28</v>
      </c>
      <c r="D1488" s="19" t="s">
        <v>5395</v>
      </c>
      <c r="E1488" s="19" t="s">
        <v>1184</v>
      </c>
      <c r="F1488" s="19" t="s">
        <v>28</v>
      </c>
      <c r="G1488" s="19" t="s">
        <v>744</v>
      </c>
      <c r="H1488" s="19" t="s">
        <v>5396</v>
      </c>
      <c r="I1488" s="19" t="s">
        <v>5397</v>
      </c>
      <c r="J1488" s="27">
        <v>0.938302277432712</v>
      </c>
      <c r="K1488" s="19" t="s">
        <v>5398</v>
      </c>
      <c r="L1488" s="27">
        <v>0.472140762463343</v>
      </c>
      <c r="M1488" s="19">
        <v>397.82</v>
      </c>
      <c r="N1488" s="27">
        <v>0.38630051853722</v>
      </c>
      <c r="O1488" s="102">
        <v>397.823399</v>
      </c>
      <c r="P1488" s="103">
        <v>397.823399</v>
      </c>
      <c r="Q1488" s="105">
        <f t="shared" si="126"/>
        <v>-0.00339900000000171</v>
      </c>
      <c r="R1488" s="27">
        <f t="shared" si="127"/>
        <v>0.38630381911402</v>
      </c>
      <c r="S1488" s="19" t="s">
        <v>1183</v>
      </c>
      <c r="T1488" s="19" t="s">
        <v>33</v>
      </c>
      <c r="U1488" s="19" t="s">
        <v>1183</v>
      </c>
      <c r="V1488" s="19" t="s">
        <v>1184</v>
      </c>
      <c r="W1488" s="19"/>
      <c r="X1488" s="19"/>
      <c r="Y1488" s="19" t="s">
        <v>3355</v>
      </c>
      <c r="Z1488" s="106"/>
    </row>
    <row r="1489" ht="18" customHeight="1" spans="1:26">
      <c r="A1489" s="19">
        <v>1486</v>
      </c>
      <c r="B1489" s="20" t="s">
        <v>28</v>
      </c>
      <c r="C1489" s="20" t="s">
        <v>28</v>
      </c>
      <c r="D1489" s="19" t="s">
        <v>5399</v>
      </c>
      <c r="E1489" s="19" t="s">
        <v>549</v>
      </c>
      <c r="F1489" s="19" t="s">
        <v>28</v>
      </c>
      <c r="G1489" s="19" t="s">
        <v>760</v>
      </c>
      <c r="H1489" s="19" t="s">
        <v>5400</v>
      </c>
      <c r="I1489" s="19" t="s">
        <v>5401</v>
      </c>
      <c r="J1489" s="27">
        <v>0.212405428818943</v>
      </c>
      <c r="K1489" s="19" t="s">
        <v>5402</v>
      </c>
      <c r="L1489" s="27">
        <v>0.551789184863382</v>
      </c>
      <c r="M1489" s="19">
        <v>510.87</v>
      </c>
      <c r="N1489" s="27">
        <v>0.48670972904996</v>
      </c>
      <c r="O1489" s="102">
        <v>510.871525</v>
      </c>
      <c r="P1489" s="103">
        <v>510.871525</v>
      </c>
      <c r="Q1489" s="105">
        <f t="shared" si="126"/>
        <v>-0.0015250000000151</v>
      </c>
      <c r="R1489" s="27">
        <f t="shared" si="127"/>
        <v>0.486711181929042</v>
      </c>
      <c r="S1489" s="19" t="s">
        <v>548</v>
      </c>
      <c r="T1489" s="19" t="s">
        <v>33</v>
      </c>
      <c r="U1489" s="19" t="s">
        <v>548</v>
      </c>
      <c r="V1489" s="19" t="s">
        <v>549</v>
      </c>
      <c r="W1489" s="19"/>
      <c r="X1489" s="19"/>
      <c r="Y1489" s="19" t="s">
        <v>3355</v>
      </c>
      <c r="Z1489" s="106"/>
    </row>
    <row r="1490" ht="18" customHeight="1" spans="1:26">
      <c r="A1490" s="19">
        <v>1487</v>
      </c>
      <c r="B1490" s="20" t="s">
        <v>28</v>
      </c>
      <c r="C1490" s="20" t="s">
        <v>28</v>
      </c>
      <c r="D1490" s="19" t="s">
        <v>5403</v>
      </c>
      <c r="E1490" s="19" t="s">
        <v>231</v>
      </c>
      <c r="F1490" s="19" t="s">
        <v>28</v>
      </c>
      <c r="G1490" s="19" t="s">
        <v>84</v>
      </c>
      <c r="H1490" s="19" t="s">
        <v>5404</v>
      </c>
      <c r="I1490" s="19" t="s">
        <v>5405</v>
      </c>
      <c r="J1490" s="27">
        <v>1.86843953838434</v>
      </c>
      <c r="K1490" s="19" t="s">
        <v>5406</v>
      </c>
      <c r="L1490" s="27">
        <v>1.69416456759026</v>
      </c>
      <c r="M1490" s="19">
        <v>484.26</v>
      </c>
      <c r="N1490" s="27">
        <v>1.69416456759026</v>
      </c>
      <c r="O1490" s="102">
        <v>484.259044</v>
      </c>
      <c r="P1490" s="103">
        <v>484.259044</v>
      </c>
      <c r="Q1490" s="105">
        <f t="shared" si="126"/>
        <v>0.000955999999973756</v>
      </c>
      <c r="R1490" s="27">
        <f t="shared" si="127"/>
        <v>1.69416122306185</v>
      </c>
      <c r="S1490" s="19" t="s">
        <v>230</v>
      </c>
      <c r="T1490" s="19" t="s">
        <v>33</v>
      </c>
      <c r="U1490" s="19" t="s">
        <v>230</v>
      </c>
      <c r="V1490" s="19" t="s">
        <v>231</v>
      </c>
      <c r="W1490" s="19"/>
      <c r="X1490" s="19"/>
      <c r="Y1490" s="19" t="s">
        <v>3355</v>
      </c>
      <c r="Z1490" s="106"/>
    </row>
    <row r="1491" ht="18" customHeight="1" spans="1:26">
      <c r="A1491" s="19">
        <v>1488</v>
      </c>
      <c r="B1491" s="20" t="s">
        <v>28</v>
      </c>
      <c r="C1491" s="20" t="s">
        <v>28</v>
      </c>
      <c r="D1491" s="19" t="s">
        <v>5407</v>
      </c>
      <c r="E1491" s="19" t="s">
        <v>1184</v>
      </c>
      <c r="F1491" s="19" t="s">
        <v>28</v>
      </c>
      <c r="G1491" s="19" t="s">
        <v>760</v>
      </c>
      <c r="H1491" s="19" t="s">
        <v>5408</v>
      </c>
      <c r="I1491" s="19" t="s">
        <v>5409</v>
      </c>
      <c r="J1491" s="27">
        <v>0.496091817552192</v>
      </c>
      <c r="K1491" s="19" t="s">
        <v>5410</v>
      </c>
      <c r="L1491" s="27">
        <v>0.938099332054758</v>
      </c>
      <c r="M1491" s="19">
        <v>122.86</v>
      </c>
      <c r="N1491" s="27">
        <v>0.812512399973547</v>
      </c>
      <c r="O1491" s="102">
        <v>122.86049</v>
      </c>
      <c r="P1491" s="103">
        <v>122.86049</v>
      </c>
      <c r="Q1491" s="105">
        <f t="shared" si="126"/>
        <v>-0.000489999999999213</v>
      </c>
      <c r="R1491" s="27">
        <f t="shared" si="127"/>
        <v>0.812515640499967</v>
      </c>
      <c r="S1491" s="19" t="s">
        <v>1183</v>
      </c>
      <c r="T1491" s="19" t="s">
        <v>33</v>
      </c>
      <c r="U1491" s="19" t="s">
        <v>1183</v>
      </c>
      <c r="V1491" s="19" t="s">
        <v>1184</v>
      </c>
      <c r="W1491" s="19"/>
      <c r="X1491" s="19"/>
      <c r="Y1491" s="19" t="s">
        <v>3355</v>
      </c>
      <c r="Z1491" s="106"/>
    </row>
    <row r="1492" ht="18" customHeight="1" spans="1:26">
      <c r="A1492" s="19">
        <v>1489</v>
      </c>
      <c r="B1492" s="20" t="s">
        <v>28</v>
      </c>
      <c r="C1492" s="20" t="s">
        <v>28</v>
      </c>
      <c r="D1492" s="19" t="s">
        <v>5411</v>
      </c>
      <c r="E1492" s="19" t="s">
        <v>399</v>
      </c>
      <c r="F1492" s="19" t="s">
        <v>28</v>
      </c>
      <c r="G1492" s="19" t="s">
        <v>87</v>
      </c>
      <c r="H1492" s="19" t="s">
        <v>5412</v>
      </c>
      <c r="I1492" s="19" t="s">
        <v>5413</v>
      </c>
      <c r="J1492" s="27">
        <v>2.46854460093897</v>
      </c>
      <c r="K1492" s="19" t="s">
        <v>5414</v>
      </c>
      <c r="L1492" s="27">
        <v>1.15051434759069</v>
      </c>
      <c r="M1492" s="19">
        <v>42.5</v>
      </c>
      <c r="N1492" s="27">
        <v>1.15051434759069</v>
      </c>
      <c r="O1492" s="102">
        <v>42.501355</v>
      </c>
      <c r="P1492" s="103">
        <v>42.501355</v>
      </c>
      <c r="Q1492" s="105">
        <f t="shared" si="126"/>
        <v>-0.00135499999999666</v>
      </c>
      <c r="R1492" s="27">
        <f t="shared" si="127"/>
        <v>1.15055102869518</v>
      </c>
      <c r="S1492" s="19" t="s">
        <v>483</v>
      </c>
      <c r="T1492" s="19" t="s">
        <v>33</v>
      </c>
      <c r="U1492" s="19" t="s">
        <v>483</v>
      </c>
      <c r="V1492" s="19" t="s">
        <v>399</v>
      </c>
      <c r="W1492" s="19"/>
      <c r="X1492" s="19"/>
      <c r="Y1492" s="19" t="s">
        <v>3355</v>
      </c>
      <c r="Z1492" s="106"/>
    </row>
    <row r="1493" ht="18" customHeight="1" spans="1:26">
      <c r="A1493" s="19">
        <v>1490</v>
      </c>
      <c r="B1493" s="20" t="s">
        <v>28</v>
      </c>
      <c r="C1493" s="20" t="s">
        <v>54</v>
      </c>
      <c r="D1493" s="19" t="s">
        <v>5415</v>
      </c>
      <c r="E1493" s="19" t="s">
        <v>1086</v>
      </c>
      <c r="F1493" s="19" t="s">
        <v>28</v>
      </c>
      <c r="G1493" s="19" t="s">
        <v>50</v>
      </c>
      <c r="H1493" s="19" t="s">
        <v>5416</v>
      </c>
      <c r="I1493" s="19" t="s">
        <v>5417</v>
      </c>
      <c r="J1493" s="27">
        <v>0.374499660588469</v>
      </c>
      <c r="K1493" s="19" t="s">
        <v>5418</v>
      </c>
      <c r="L1493" s="27">
        <v>0.089141689373297</v>
      </c>
      <c r="M1493" s="19">
        <v>448.99</v>
      </c>
      <c r="N1493" s="27">
        <v>0.0764628746594005</v>
      </c>
      <c r="O1493" s="102">
        <v>488.992823</v>
      </c>
      <c r="P1493" s="103">
        <v>488.992823</v>
      </c>
      <c r="Q1493" s="107">
        <f t="shared" si="126"/>
        <v>-40.002823</v>
      </c>
      <c r="R1493" s="27">
        <f t="shared" si="127"/>
        <v>0.0832753445163488</v>
      </c>
      <c r="S1493" s="19" t="s">
        <v>788</v>
      </c>
      <c r="T1493" s="19" t="s">
        <v>33</v>
      </c>
      <c r="U1493" s="19" t="s">
        <v>5419</v>
      </c>
      <c r="V1493" s="19" t="s">
        <v>1086</v>
      </c>
      <c r="W1493" s="19"/>
      <c r="X1493" s="19"/>
      <c r="Y1493" s="19" t="s">
        <v>3355</v>
      </c>
      <c r="Z1493" s="106" t="s">
        <v>60</v>
      </c>
    </row>
    <row r="1494" ht="18" customHeight="1" spans="1:26">
      <c r="A1494" s="19">
        <v>1491</v>
      </c>
      <c r="B1494" s="20" t="s">
        <v>28</v>
      </c>
      <c r="C1494" s="20" t="s">
        <v>28</v>
      </c>
      <c r="D1494" s="19" t="s">
        <v>5420</v>
      </c>
      <c r="E1494" s="19" t="s">
        <v>1328</v>
      </c>
      <c r="F1494" s="19" t="s">
        <v>28</v>
      </c>
      <c r="G1494" s="19" t="s">
        <v>106</v>
      </c>
      <c r="H1494" s="19" t="s">
        <v>5421</v>
      </c>
      <c r="I1494" s="19" t="s">
        <v>5422</v>
      </c>
      <c r="J1494" s="27">
        <v>0.238820997938127</v>
      </c>
      <c r="K1494" s="19" t="s">
        <v>5423</v>
      </c>
      <c r="L1494" s="27">
        <v>0.135186467965583</v>
      </c>
      <c r="M1494" s="19">
        <v>1553.72</v>
      </c>
      <c r="N1494" s="27">
        <v>0.134197511457212</v>
      </c>
      <c r="O1494" s="102">
        <v>1553.719624</v>
      </c>
      <c r="P1494" s="103">
        <v>1553.719624</v>
      </c>
      <c r="Q1494" s="105">
        <f t="shared" si="126"/>
        <v>0.000375999999960186</v>
      </c>
      <c r="R1494" s="27">
        <f t="shared" si="127"/>
        <v>0.134197478981435</v>
      </c>
      <c r="S1494" s="19" t="s">
        <v>1327</v>
      </c>
      <c r="T1494" s="19" t="s">
        <v>33</v>
      </c>
      <c r="U1494" s="19" t="s">
        <v>1327</v>
      </c>
      <c r="V1494" s="19" t="s">
        <v>1328</v>
      </c>
      <c r="W1494" s="19"/>
      <c r="X1494" s="19"/>
      <c r="Y1494" s="19" t="s">
        <v>3355</v>
      </c>
      <c r="Z1494" s="106"/>
    </row>
    <row r="1495" ht="18" customHeight="1" spans="1:26">
      <c r="A1495" s="19">
        <v>1492</v>
      </c>
      <c r="B1495" s="20" t="s">
        <v>28</v>
      </c>
      <c r="C1495" s="20" t="s">
        <v>28</v>
      </c>
      <c r="D1495" s="19" t="s">
        <v>5424</v>
      </c>
      <c r="E1495" s="19" t="s">
        <v>475</v>
      </c>
      <c r="F1495" s="19" t="s">
        <v>28</v>
      </c>
      <c r="G1495" s="19" t="s">
        <v>1256</v>
      </c>
      <c r="H1495" s="19" t="s">
        <v>5425</v>
      </c>
      <c r="I1495" s="19" t="s">
        <v>5426</v>
      </c>
      <c r="J1495" s="27">
        <v>0.223745956726499</v>
      </c>
      <c r="K1495" s="19" t="s">
        <v>5427</v>
      </c>
      <c r="L1495" s="27">
        <v>0.189585337711294</v>
      </c>
      <c r="M1495" s="19">
        <v>522.34</v>
      </c>
      <c r="N1495" s="27">
        <v>0.178841301199374</v>
      </c>
      <c r="O1495" s="102">
        <v>522.343394</v>
      </c>
      <c r="P1495" s="103">
        <v>522.343394</v>
      </c>
      <c r="Q1495" s="105">
        <f t="shared" si="126"/>
        <v>-0.00339399999995749</v>
      </c>
      <c r="R1495" s="27">
        <f t="shared" si="127"/>
        <v>0.178842463253546</v>
      </c>
      <c r="S1495" s="19" t="s">
        <v>211</v>
      </c>
      <c r="T1495" s="19" t="s">
        <v>33</v>
      </c>
      <c r="U1495" s="19" t="s">
        <v>474</v>
      </c>
      <c r="V1495" s="19" t="s">
        <v>475</v>
      </c>
      <c r="W1495" s="19"/>
      <c r="X1495" s="19"/>
      <c r="Y1495" s="19" t="s">
        <v>3355</v>
      </c>
      <c r="Z1495" s="106"/>
    </row>
    <row r="1496" ht="18" customHeight="1" spans="1:26">
      <c r="A1496" s="19">
        <v>1493</v>
      </c>
      <c r="B1496" s="20" t="s">
        <v>28</v>
      </c>
      <c r="C1496" s="20" t="s">
        <v>28</v>
      </c>
      <c r="D1496" s="19" t="s">
        <v>5428</v>
      </c>
      <c r="E1496" s="19" t="s">
        <v>475</v>
      </c>
      <c r="F1496" s="19" t="s">
        <v>28</v>
      </c>
      <c r="G1496" s="19" t="s">
        <v>760</v>
      </c>
      <c r="H1496" s="19" t="s">
        <v>5429</v>
      </c>
      <c r="I1496" s="19" t="s">
        <v>5430</v>
      </c>
      <c r="J1496" s="27">
        <v>0.643811731885697</v>
      </c>
      <c r="K1496" s="19" t="s">
        <v>5431</v>
      </c>
      <c r="L1496" s="27">
        <v>0.318751254192587</v>
      </c>
      <c r="M1496" s="19">
        <v>231.55</v>
      </c>
      <c r="N1496" s="27">
        <v>0.132758077000258</v>
      </c>
      <c r="O1496" s="102">
        <v>231.548716</v>
      </c>
      <c r="P1496" s="103">
        <v>231.548716</v>
      </c>
      <c r="Q1496" s="105">
        <f t="shared" si="126"/>
        <v>0.00128399999999829</v>
      </c>
      <c r="R1496" s="27">
        <f t="shared" si="127"/>
        <v>0.132757340825044</v>
      </c>
      <c r="S1496" s="19" t="s">
        <v>179</v>
      </c>
      <c r="T1496" s="19" t="s">
        <v>33</v>
      </c>
      <c r="U1496" s="19" t="s">
        <v>5432</v>
      </c>
      <c r="V1496" s="19" t="s">
        <v>475</v>
      </c>
      <c r="W1496" s="19"/>
      <c r="X1496" s="19"/>
      <c r="Y1496" s="19" t="s">
        <v>3355</v>
      </c>
      <c r="Z1496" s="106"/>
    </row>
    <row r="1497" ht="18" customHeight="1" spans="1:26">
      <c r="A1497" s="19">
        <v>1494</v>
      </c>
      <c r="B1497" s="20" t="s">
        <v>28</v>
      </c>
      <c r="C1497" s="20" t="s">
        <v>28</v>
      </c>
      <c r="D1497" s="19" t="s">
        <v>5433</v>
      </c>
      <c r="E1497" s="19" t="s">
        <v>632</v>
      </c>
      <c r="F1497" s="19" t="s">
        <v>28</v>
      </c>
      <c r="G1497" s="19" t="s">
        <v>744</v>
      </c>
      <c r="H1497" s="19" t="s">
        <v>5434</v>
      </c>
      <c r="I1497" s="19" t="s">
        <v>5435</v>
      </c>
      <c r="J1497" s="27">
        <v>0.745605127163586</v>
      </c>
      <c r="K1497" s="19" t="s">
        <v>5436</v>
      </c>
      <c r="L1497" s="27">
        <v>0.209571703747754</v>
      </c>
      <c r="M1497" s="19">
        <v>486.33</v>
      </c>
      <c r="N1497" s="27">
        <v>0.209571703747754</v>
      </c>
      <c r="O1497" s="102">
        <v>486.334979</v>
      </c>
      <c r="P1497" s="103">
        <v>486.334979</v>
      </c>
      <c r="Q1497" s="105">
        <f t="shared" si="126"/>
        <v>-0.00497899999999163</v>
      </c>
      <c r="R1497" s="27">
        <f t="shared" si="127"/>
        <v>0.209573849322802</v>
      </c>
      <c r="S1497" s="19" t="s">
        <v>163</v>
      </c>
      <c r="T1497" s="19" t="s">
        <v>33</v>
      </c>
      <c r="U1497" s="19" t="s">
        <v>631</v>
      </c>
      <c r="V1497" s="19" t="s">
        <v>632</v>
      </c>
      <c r="W1497" s="19"/>
      <c r="X1497" s="19"/>
      <c r="Y1497" s="19" t="s">
        <v>3355</v>
      </c>
      <c r="Z1497" s="106"/>
    </row>
    <row r="1498" ht="18" customHeight="1" spans="1:26">
      <c r="A1498" s="19">
        <v>1495</v>
      </c>
      <c r="B1498" s="20" t="s">
        <v>28</v>
      </c>
      <c r="C1498" s="20" t="s">
        <v>28</v>
      </c>
      <c r="D1498" s="19" t="s">
        <v>5437</v>
      </c>
      <c r="E1498" s="19" t="s">
        <v>1273</v>
      </c>
      <c r="F1498" s="19" t="s">
        <v>28</v>
      </c>
      <c r="G1498" s="19" t="s">
        <v>45</v>
      </c>
      <c r="H1498" s="19" t="s">
        <v>5438</v>
      </c>
      <c r="I1498" s="19" t="s">
        <v>5439</v>
      </c>
      <c r="J1498" s="27">
        <v>0.302721467980906</v>
      </c>
      <c r="K1498" s="19" t="s">
        <v>5440</v>
      </c>
      <c r="L1498" s="27">
        <v>1.87065888779968</v>
      </c>
      <c r="M1498" s="19">
        <v>1965.52</v>
      </c>
      <c r="N1498" s="27">
        <v>1.87065888779968</v>
      </c>
      <c r="O1498" s="102">
        <v>1965.527911</v>
      </c>
      <c r="P1498" s="103">
        <v>1965.527911</v>
      </c>
      <c r="Q1498" s="105">
        <f t="shared" si="126"/>
        <v>-0.00791099999992184</v>
      </c>
      <c r="R1498" s="27">
        <f t="shared" si="127"/>
        <v>1.87066641699422</v>
      </c>
      <c r="S1498" s="19" t="s">
        <v>1272</v>
      </c>
      <c r="T1498" s="19" t="s">
        <v>33</v>
      </c>
      <c r="U1498" s="19" t="s">
        <v>1272</v>
      </c>
      <c r="V1498" s="19" t="s">
        <v>1273</v>
      </c>
      <c r="W1498" s="19"/>
      <c r="X1498" s="19"/>
      <c r="Y1498" s="19" t="s">
        <v>3355</v>
      </c>
      <c r="Z1498" s="106"/>
    </row>
    <row r="1499" ht="18" customHeight="1" spans="1:26">
      <c r="A1499" s="19">
        <v>1496</v>
      </c>
      <c r="B1499" s="20" t="s">
        <v>28</v>
      </c>
      <c r="C1499" s="20" t="s">
        <v>54</v>
      </c>
      <c r="D1499" s="19" t="s">
        <v>5441</v>
      </c>
      <c r="E1499" s="19" t="s">
        <v>1106</v>
      </c>
      <c r="F1499" s="19" t="s">
        <v>28</v>
      </c>
      <c r="G1499" s="19" t="s">
        <v>87</v>
      </c>
      <c r="H1499" s="19" t="s">
        <v>5442</v>
      </c>
      <c r="I1499" s="19" t="s">
        <v>5443</v>
      </c>
      <c r="J1499" s="27">
        <v>2.30702251971184</v>
      </c>
      <c r="K1499" s="19" t="s">
        <v>5444</v>
      </c>
      <c r="L1499" s="27">
        <v>0.225808111561849</v>
      </c>
      <c r="M1499" s="19">
        <v>263.29</v>
      </c>
      <c r="N1499" s="27">
        <v>0.225808111561849</v>
      </c>
      <c r="O1499" s="102">
        <v>263.293798</v>
      </c>
      <c r="P1499" s="103">
        <v>263.293798</v>
      </c>
      <c r="Q1499" s="105">
        <f t="shared" si="126"/>
        <v>-0.00379799999996067</v>
      </c>
      <c r="R1499" s="27">
        <f t="shared" si="127"/>
        <v>0.225811368879664</v>
      </c>
      <c r="S1499" s="19" t="s">
        <v>174</v>
      </c>
      <c r="T1499" s="19" t="s">
        <v>33</v>
      </c>
      <c r="U1499" s="19" t="s">
        <v>174</v>
      </c>
      <c r="V1499" s="19" t="s">
        <v>1106</v>
      </c>
      <c r="W1499" s="60" t="s">
        <v>28</v>
      </c>
      <c r="X1499" s="19"/>
      <c r="Y1499" s="19" t="s">
        <v>3355</v>
      </c>
      <c r="Z1499" s="42" t="s">
        <v>1059</v>
      </c>
    </row>
    <row r="1500" ht="18" customHeight="1" spans="1:26">
      <c r="A1500" s="19">
        <v>1497</v>
      </c>
      <c r="B1500" s="20" t="s">
        <v>28</v>
      </c>
      <c r="C1500" s="20" t="s">
        <v>28</v>
      </c>
      <c r="D1500" s="19" t="s">
        <v>5445</v>
      </c>
      <c r="E1500" s="19" t="s">
        <v>112</v>
      </c>
      <c r="F1500" s="19" t="s">
        <v>28</v>
      </c>
      <c r="G1500" s="19" t="s">
        <v>31</v>
      </c>
      <c r="H1500" s="19" t="s">
        <v>5446</v>
      </c>
      <c r="I1500" s="19" t="s">
        <v>5447</v>
      </c>
      <c r="J1500" s="27">
        <v>147.234352256186</v>
      </c>
      <c r="K1500" s="19" t="s">
        <v>5448</v>
      </c>
      <c r="L1500" s="27">
        <v>0.213370386009014</v>
      </c>
      <c r="M1500" s="19">
        <v>217.29</v>
      </c>
      <c r="N1500" s="27">
        <v>0.213370386009014</v>
      </c>
      <c r="O1500" s="102">
        <v>217.29331</v>
      </c>
      <c r="P1500" s="103">
        <v>217.29331</v>
      </c>
      <c r="Q1500" s="105">
        <f t="shared" si="126"/>
        <v>-0.00330999999999904</v>
      </c>
      <c r="R1500" s="27">
        <f t="shared" si="127"/>
        <v>0.213373636301148</v>
      </c>
      <c r="S1500" s="19" t="s">
        <v>1225</v>
      </c>
      <c r="T1500" s="19" t="s">
        <v>33</v>
      </c>
      <c r="U1500" s="19" t="s">
        <v>168</v>
      </c>
      <c r="V1500" s="19" t="s">
        <v>112</v>
      </c>
      <c r="W1500" s="19"/>
      <c r="X1500" s="19"/>
      <c r="Y1500" s="19" t="s">
        <v>3355</v>
      </c>
      <c r="Z1500" s="106"/>
    </row>
    <row r="1501" ht="18" customHeight="1" spans="1:26">
      <c r="A1501" s="19">
        <v>1498</v>
      </c>
      <c r="B1501" s="20" t="s">
        <v>28</v>
      </c>
      <c r="C1501" s="20" t="s">
        <v>54</v>
      </c>
      <c r="D1501" s="19" t="s">
        <v>5449</v>
      </c>
      <c r="E1501" s="19" t="s">
        <v>1674</v>
      </c>
      <c r="F1501" s="19" t="s">
        <v>28</v>
      </c>
      <c r="G1501" s="19" t="s">
        <v>129</v>
      </c>
      <c r="H1501" s="19" t="s">
        <v>5450</v>
      </c>
      <c r="I1501" s="19" t="s">
        <v>5451</v>
      </c>
      <c r="J1501" s="27">
        <v>0.215195420302827</v>
      </c>
      <c r="K1501" s="19" t="s">
        <v>5452</v>
      </c>
      <c r="L1501" s="27">
        <v>0.277265856970776</v>
      </c>
      <c r="M1501" s="19">
        <v>587.42</v>
      </c>
      <c r="N1501" s="27">
        <v>0.22534660150226</v>
      </c>
      <c r="O1501" s="102">
        <v>587.423899</v>
      </c>
      <c r="P1501" s="103">
        <v>587.423899</v>
      </c>
      <c r="Q1501" s="105">
        <f t="shared" si="126"/>
        <v>-0.00389900000004673</v>
      </c>
      <c r="R1501" s="27">
        <f t="shared" si="127"/>
        <v>0.225348097240231</v>
      </c>
      <c r="S1501" s="19" t="s">
        <v>1673</v>
      </c>
      <c r="T1501" s="60" t="s">
        <v>28</v>
      </c>
      <c r="U1501" s="19" t="s">
        <v>1673</v>
      </c>
      <c r="V1501" s="19" t="s">
        <v>1674</v>
      </c>
      <c r="W1501" s="60" t="s">
        <v>28</v>
      </c>
      <c r="X1501" s="19"/>
      <c r="Y1501" s="19" t="s">
        <v>3355</v>
      </c>
      <c r="Z1501" s="42" t="s">
        <v>1059</v>
      </c>
    </row>
    <row r="1502" ht="18" customHeight="1" spans="1:26">
      <c r="A1502" s="19">
        <v>1499</v>
      </c>
      <c r="B1502" s="20" t="s">
        <v>28</v>
      </c>
      <c r="C1502" s="20" t="s">
        <v>28</v>
      </c>
      <c r="D1502" s="19" t="s">
        <v>5453</v>
      </c>
      <c r="E1502" s="19" t="s">
        <v>112</v>
      </c>
      <c r="F1502" s="19" t="s">
        <v>28</v>
      </c>
      <c r="G1502" s="19" t="s">
        <v>5454</v>
      </c>
      <c r="H1502" s="19" t="s">
        <v>5455</v>
      </c>
      <c r="I1502" s="19" t="s">
        <v>5456</v>
      </c>
      <c r="J1502" s="27">
        <v>0.397937177684013</v>
      </c>
      <c r="K1502" s="19" t="s">
        <v>5457</v>
      </c>
      <c r="L1502" s="27">
        <v>0.0761419276946811</v>
      </c>
      <c r="M1502" s="19">
        <v>56.17</v>
      </c>
      <c r="N1502" s="27">
        <v>0.0753504594540211</v>
      </c>
      <c r="O1502" s="102">
        <v>56.166605</v>
      </c>
      <c r="P1502" s="103">
        <v>56.166605</v>
      </c>
      <c r="Q1502" s="105">
        <f t="shared" si="126"/>
        <v>0.0033950000000047</v>
      </c>
      <c r="R1502" s="27">
        <f t="shared" si="127"/>
        <v>0.0753459051579583</v>
      </c>
      <c r="S1502" s="19" t="s">
        <v>168</v>
      </c>
      <c r="T1502" s="19" t="s">
        <v>33</v>
      </c>
      <c r="U1502" s="19" t="s">
        <v>168</v>
      </c>
      <c r="V1502" s="19" t="s">
        <v>112</v>
      </c>
      <c r="W1502" s="19"/>
      <c r="X1502" s="19"/>
      <c r="Y1502" s="19" t="s">
        <v>3355</v>
      </c>
      <c r="Z1502" s="106"/>
    </row>
    <row r="1503" ht="18" customHeight="1" spans="1:26">
      <c r="A1503" s="19">
        <v>1500</v>
      </c>
      <c r="B1503" s="20" t="s">
        <v>28</v>
      </c>
      <c r="C1503" s="20" t="s">
        <v>28</v>
      </c>
      <c r="D1503" s="19" t="s">
        <v>5458</v>
      </c>
      <c r="E1503" s="19" t="s">
        <v>231</v>
      </c>
      <c r="F1503" s="19" t="s">
        <v>28</v>
      </c>
      <c r="G1503" s="19" t="s">
        <v>31</v>
      </c>
      <c r="H1503" s="19" t="s">
        <v>5459</v>
      </c>
      <c r="I1503" s="19" t="s">
        <v>5460</v>
      </c>
      <c r="J1503" s="27">
        <v>0.273826217518926</v>
      </c>
      <c r="K1503" s="19" t="s">
        <v>5461</v>
      </c>
      <c r="L1503" s="27">
        <v>0.0704654299094201</v>
      </c>
      <c r="M1503" s="19">
        <v>814.61</v>
      </c>
      <c r="N1503" s="27">
        <v>0.0576688506369618</v>
      </c>
      <c r="O1503" s="102">
        <v>814.61416</v>
      </c>
      <c r="P1503" s="103">
        <v>814.61416</v>
      </c>
      <c r="Q1503" s="105">
        <f t="shared" si="126"/>
        <v>-0.0041599999999562</v>
      </c>
      <c r="R1503" s="27">
        <f t="shared" si="127"/>
        <v>0.057669145136684</v>
      </c>
      <c r="S1503" s="19" t="s">
        <v>230</v>
      </c>
      <c r="T1503" s="19" t="s">
        <v>33</v>
      </c>
      <c r="U1503" s="19" t="s">
        <v>230</v>
      </c>
      <c r="V1503" s="19" t="s">
        <v>231</v>
      </c>
      <c r="W1503" s="19"/>
      <c r="X1503" s="19"/>
      <c r="Y1503" s="19" t="s">
        <v>3355</v>
      </c>
      <c r="Z1503" s="106"/>
    </row>
    <row r="1504" ht="18" customHeight="1" spans="1:26">
      <c r="A1504" s="19">
        <v>1501</v>
      </c>
      <c r="B1504" s="20" t="s">
        <v>28</v>
      </c>
      <c r="C1504" s="20" t="s">
        <v>28</v>
      </c>
      <c r="D1504" s="19" t="s">
        <v>5462</v>
      </c>
      <c r="E1504" s="19" t="s">
        <v>81</v>
      </c>
      <c r="F1504" s="19" t="s">
        <v>28</v>
      </c>
      <c r="G1504" s="19" t="s">
        <v>72</v>
      </c>
      <c r="H1504" s="19" t="s">
        <v>5463</v>
      </c>
      <c r="I1504" s="19" t="s">
        <v>5464</v>
      </c>
      <c r="J1504" s="27">
        <v>0.342102441770082</v>
      </c>
      <c r="K1504" s="19" t="s">
        <v>5465</v>
      </c>
      <c r="L1504" s="27">
        <v>0.199740376454141</v>
      </c>
      <c r="M1504" s="19">
        <v>199.36</v>
      </c>
      <c r="N1504" s="27">
        <v>0.199071346547506</v>
      </c>
      <c r="O1504" s="102">
        <v>199.360923</v>
      </c>
      <c r="P1504" s="103">
        <v>199.360923</v>
      </c>
      <c r="Q1504" s="105">
        <f t="shared" si="126"/>
        <v>-0.000923000000000229</v>
      </c>
      <c r="R1504" s="27">
        <f t="shared" si="127"/>
        <v>0.199072268211094</v>
      </c>
      <c r="S1504" s="19" t="s">
        <v>676</v>
      </c>
      <c r="T1504" s="19" t="s">
        <v>33</v>
      </c>
      <c r="U1504" s="19" t="s">
        <v>80</v>
      </c>
      <c r="V1504" s="19" t="s">
        <v>81</v>
      </c>
      <c r="W1504" s="19"/>
      <c r="X1504" s="19"/>
      <c r="Y1504" s="19" t="s">
        <v>3355</v>
      </c>
      <c r="Z1504" s="106"/>
    </row>
    <row r="1505" ht="18" customHeight="1" spans="1:26">
      <c r="A1505" s="19">
        <v>1502</v>
      </c>
      <c r="B1505" s="20" t="s">
        <v>28</v>
      </c>
      <c r="C1505" s="20" t="s">
        <v>28</v>
      </c>
      <c r="D1505" s="19" t="s">
        <v>5466</v>
      </c>
      <c r="E1505" s="19" t="s">
        <v>388</v>
      </c>
      <c r="F1505" s="19" t="s">
        <v>28</v>
      </c>
      <c r="G1505" s="19" t="s">
        <v>129</v>
      </c>
      <c r="H1505" s="19" t="s">
        <v>5467</v>
      </c>
      <c r="I1505" s="19" t="s">
        <v>5468</v>
      </c>
      <c r="J1505" s="27">
        <v>1.32368735083532</v>
      </c>
      <c r="K1505" s="19" t="s">
        <v>5469</v>
      </c>
      <c r="L1505" s="27">
        <v>5.30012410664613</v>
      </c>
      <c r="M1505" s="19">
        <v>1030.78</v>
      </c>
      <c r="N1505" s="27">
        <v>4.41126374802071</v>
      </c>
      <c r="O1505" s="102">
        <v>1030.777855</v>
      </c>
      <c r="P1505" s="103">
        <v>1030.777855</v>
      </c>
      <c r="Q1505" s="105">
        <f t="shared" si="126"/>
        <v>0.00214499999992768</v>
      </c>
      <c r="R1505" s="27">
        <f t="shared" si="127"/>
        <v>4.41125456840844</v>
      </c>
      <c r="S1505" s="19" t="s">
        <v>371</v>
      </c>
      <c r="T1505" s="19" t="s">
        <v>33</v>
      </c>
      <c r="U1505" s="19" t="s">
        <v>387</v>
      </c>
      <c r="V1505" s="19" t="s">
        <v>388</v>
      </c>
      <c r="W1505" s="19"/>
      <c r="X1505" s="19"/>
      <c r="Y1505" s="19" t="s">
        <v>3355</v>
      </c>
      <c r="Z1505" s="106"/>
    </row>
    <row r="1506" ht="18" customHeight="1" spans="1:26">
      <c r="A1506" s="19">
        <v>1503</v>
      </c>
      <c r="B1506" s="20" t="s">
        <v>28</v>
      </c>
      <c r="C1506" s="20" t="s">
        <v>28</v>
      </c>
      <c r="D1506" s="19" t="s">
        <v>5470</v>
      </c>
      <c r="E1506" s="19" t="s">
        <v>1328</v>
      </c>
      <c r="F1506" s="19" t="s">
        <v>28</v>
      </c>
      <c r="G1506" s="19" t="s">
        <v>2843</v>
      </c>
      <c r="H1506" s="19" t="s">
        <v>5471</v>
      </c>
      <c r="I1506" s="19" t="s">
        <v>5472</v>
      </c>
      <c r="J1506" s="27">
        <v>1.8650464617584</v>
      </c>
      <c r="K1506" s="19" t="s">
        <v>5473</v>
      </c>
      <c r="L1506" s="27">
        <v>0.172526321041864</v>
      </c>
      <c r="M1506" s="19">
        <v>168.89</v>
      </c>
      <c r="N1506" s="27">
        <v>0.168544483808193</v>
      </c>
      <c r="O1506" s="102">
        <v>168.886786</v>
      </c>
      <c r="P1506" s="103">
        <v>168.886786</v>
      </c>
      <c r="Q1506" s="105">
        <f t="shared" si="126"/>
        <v>0.00321399999998562</v>
      </c>
      <c r="R1506" s="27">
        <f t="shared" si="127"/>
        <v>0.168541276383414</v>
      </c>
      <c r="S1506" s="19" t="s">
        <v>1839</v>
      </c>
      <c r="T1506" s="19" t="s">
        <v>33</v>
      </c>
      <c r="U1506" s="19" t="s">
        <v>1327</v>
      </c>
      <c r="V1506" s="19" t="s">
        <v>1328</v>
      </c>
      <c r="W1506" s="19"/>
      <c r="X1506" s="19"/>
      <c r="Y1506" s="19" t="s">
        <v>3355</v>
      </c>
      <c r="Z1506" s="106"/>
    </row>
    <row r="1507" ht="18" customHeight="1" spans="1:26">
      <c r="A1507" s="19">
        <v>1504</v>
      </c>
      <c r="B1507" s="20" t="s">
        <v>28</v>
      </c>
      <c r="C1507" s="20" t="s">
        <v>28</v>
      </c>
      <c r="D1507" s="19" t="s">
        <v>5474</v>
      </c>
      <c r="E1507" s="19" t="s">
        <v>52</v>
      </c>
      <c r="F1507" s="19" t="s">
        <v>28</v>
      </c>
      <c r="G1507" s="19" t="s">
        <v>162</v>
      </c>
      <c r="H1507" s="19" t="s">
        <v>5475</v>
      </c>
      <c r="I1507" s="19" t="s">
        <v>5476</v>
      </c>
      <c r="J1507" s="27">
        <v>1.27935158110489</v>
      </c>
      <c r="K1507" s="19" t="s">
        <v>5477</v>
      </c>
      <c r="L1507" s="27">
        <v>0.305823944331342</v>
      </c>
      <c r="M1507" s="19">
        <v>1383.52</v>
      </c>
      <c r="N1507" s="27">
        <v>0.305823944331342</v>
      </c>
      <c r="O1507" s="102">
        <v>1383.522566</v>
      </c>
      <c r="P1507" s="103">
        <v>1383.522566</v>
      </c>
      <c r="Q1507" s="105">
        <f t="shared" si="126"/>
        <v>-0.00256600000011531</v>
      </c>
      <c r="R1507" s="27">
        <f t="shared" si="127"/>
        <v>0.305824511539796</v>
      </c>
      <c r="S1507" s="19" t="s">
        <v>283</v>
      </c>
      <c r="T1507" s="19" t="s">
        <v>33</v>
      </c>
      <c r="U1507" s="19" t="s">
        <v>73</v>
      </c>
      <c r="V1507" s="19" t="s">
        <v>52</v>
      </c>
      <c r="W1507" s="19"/>
      <c r="X1507" s="19"/>
      <c r="Y1507" s="19" t="s">
        <v>3355</v>
      </c>
      <c r="Z1507" s="106"/>
    </row>
    <row r="1508" ht="18" customHeight="1" spans="1:26">
      <c r="A1508" s="19">
        <v>1505</v>
      </c>
      <c r="B1508" s="20" t="s">
        <v>28</v>
      </c>
      <c r="C1508" s="20" t="s">
        <v>28</v>
      </c>
      <c r="D1508" s="19" t="s">
        <v>5478</v>
      </c>
      <c r="E1508" s="19" t="s">
        <v>5023</v>
      </c>
      <c r="F1508" s="19" t="s">
        <v>28</v>
      </c>
      <c r="G1508" s="19" t="s">
        <v>50</v>
      </c>
      <c r="H1508" s="19" t="s">
        <v>5479</v>
      </c>
      <c r="I1508" s="19" t="s">
        <v>5480</v>
      </c>
      <c r="J1508" s="27">
        <v>0.60706259423754</v>
      </c>
      <c r="K1508" s="19" t="s">
        <v>5481</v>
      </c>
      <c r="L1508" s="27">
        <v>0.700096895569328</v>
      </c>
      <c r="M1508" s="19">
        <v>66331.36</v>
      </c>
      <c r="N1508" s="27">
        <v>0.149839485511499</v>
      </c>
      <c r="O1508" s="102">
        <v>66331.365189</v>
      </c>
      <c r="P1508" s="103">
        <v>66331.365189</v>
      </c>
      <c r="Q1508" s="105">
        <f t="shared" si="126"/>
        <v>-0.00518900000315625</v>
      </c>
      <c r="R1508" s="27">
        <f t="shared" si="127"/>
        <v>0.149839497233211</v>
      </c>
      <c r="S1508" s="19" t="s">
        <v>5027</v>
      </c>
      <c r="T1508" s="19" t="s">
        <v>33</v>
      </c>
      <c r="U1508" s="19" t="s">
        <v>5027</v>
      </c>
      <c r="V1508" s="19" t="s">
        <v>5023</v>
      </c>
      <c r="W1508" s="19"/>
      <c r="X1508" s="19"/>
      <c r="Y1508" s="19" t="s">
        <v>3355</v>
      </c>
      <c r="Z1508" s="106"/>
    </row>
    <row r="1509" ht="18" customHeight="1" spans="1:26">
      <c r="A1509" s="19">
        <v>1506</v>
      </c>
      <c r="B1509" s="20" t="s">
        <v>28</v>
      </c>
      <c r="C1509" s="20" t="s">
        <v>28</v>
      </c>
      <c r="D1509" s="19" t="s">
        <v>5482</v>
      </c>
      <c r="E1509" s="19" t="s">
        <v>918</v>
      </c>
      <c r="F1509" s="19" t="s">
        <v>28</v>
      </c>
      <c r="G1509" s="19" t="s">
        <v>50</v>
      </c>
      <c r="H1509" s="19" t="s">
        <v>5483</v>
      </c>
      <c r="I1509" s="19" t="s">
        <v>5484</v>
      </c>
      <c r="J1509" s="27">
        <v>0.287274202454333</v>
      </c>
      <c r="K1509" s="19" t="s">
        <v>5485</v>
      </c>
      <c r="L1509" s="27">
        <v>0.415681846035331</v>
      </c>
      <c r="M1509" s="19">
        <v>403.71</v>
      </c>
      <c r="N1509" s="27">
        <v>0.353406166290246</v>
      </c>
      <c r="O1509" s="102">
        <v>403.711956</v>
      </c>
      <c r="P1509" s="103">
        <v>403.711956</v>
      </c>
      <c r="Q1509" s="105">
        <f t="shared" si="126"/>
        <v>-0.00195600000000695</v>
      </c>
      <c r="R1509" s="27">
        <f t="shared" si="127"/>
        <v>0.353407878565051</v>
      </c>
      <c r="S1509" s="19" t="s">
        <v>917</v>
      </c>
      <c r="T1509" s="19" t="s">
        <v>33</v>
      </c>
      <c r="U1509" s="19" t="s">
        <v>917</v>
      </c>
      <c r="V1509" s="19" t="s">
        <v>918</v>
      </c>
      <c r="W1509" s="19"/>
      <c r="X1509" s="19"/>
      <c r="Y1509" s="19" t="s">
        <v>3355</v>
      </c>
      <c r="Z1509" s="106"/>
    </row>
    <row r="1510" ht="18" customHeight="1" spans="1:26">
      <c r="A1510" s="19">
        <v>1507</v>
      </c>
      <c r="B1510" s="20" t="s">
        <v>28</v>
      </c>
      <c r="C1510" s="20" t="s">
        <v>28</v>
      </c>
      <c r="D1510" s="19" t="s">
        <v>5486</v>
      </c>
      <c r="E1510" s="19" t="s">
        <v>218</v>
      </c>
      <c r="F1510" s="19" t="s">
        <v>28</v>
      </c>
      <c r="G1510" s="19" t="s">
        <v>31</v>
      </c>
      <c r="H1510" s="19" t="s">
        <v>5487</v>
      </c>
      <c r="I1510" s="19" t="s">
        <v>5488</v>
      </c>
      <c r="J1510" s="27">
        <v>0.219512195121951</v>
      </c>
      <c r="K1510" s="19" t="s">
        <v>5489</v>
      </c>
      <c r="L1510" s="27">
        <v>0.357633333333333</v>
      </c>
      <c r="M1510" s="19">
        <v>107.29</v>
      </c>
      <c r="N1510" s="27">
        <v>0.357633333333333</v>
      </c>
      <c r="O1510" s="102">
        <v>107.292035</v>
      </c>
      <c r="P1510" s="103">
        <v>107.292035</v>
      </c>
      <c r="Q1510" s="105">
        <f t="shared" si="126"/>
        <v>-0.00203499999999224</v>
      </c>
      <c r="R1510" s="27">
        <f t="shared" si="127"/>
        <v>0.357640116666667</v>
      </c>
      <c r="S1510" s="19" t="s">
        <v>217</v>
      </c>
      <c r="T1510" s="19" t="s">
        <v>33</v>
      </c>
      <c r="U1510" s="19" t="s">
        <v>217</v>
      </c>
      <c r="V1510" s="19" t="s">
        <v>218</v>
      </c>
      <c r="W1510" s="19"/>
      <c r="X1510" s="19"/>
      <c r="Y1510" s="19" t="s">
        <v>3355</v>
      </c>
      <c r="Z1510" s="106"/>
    </row>
    <row r="1511" ht="18" customHeight="1" spans="1:26">
      <c r="A1511" s="19">
        <v>1508</v>
      </c>
      <c r="B1511" s="20" t="s">
        <v>28</v>
      </c>
      <c r="C1511" s="20" t="s">
        <v>28</v>
      </c>
      <c r="D1511" s="19" t="s">
        <v>5490</v>
      </c>
      <c r="E1511" s="19" t="s">
        <v>717</v>
      </c>
      <c r="F1511" s="19" t="s">
        <v>28</v>
      </c>
      <c r="G1511" s="19" t="s">
        <v>50</v>
      </c>
      <c r="H1511" s="19" t="s">
        <v>5491</v>
      </c>
      <c r="I1511" s="19" t="s">
        <v>5492</v>
      </c>
      <c r="J1511" s="27">
        <v>1.7465369196777</v>
      </c>
      <c r="K1511" s="19" t="s">
        <v>5493</v>
      </c>
      <c r="L1511" s="27">
        <v>0.253890453125489</v>
      </c>
      <c r="M1511" s="19">
        <v>665.13</v>
      </c>
      <c r="N1511" s="27">
        <v>0.160201646021152</v>
      </c>
      <c r="O1511" s="102">
        <v>665.129786</v>
      </c>
      <c r="P1511" s="103">
        <v>665.129786</v>
      </c>
      <c r="Q1511" s="105">
        <f t="shared" si="126"/>
        <v>0.000214000000028136</v>
      </c>
      <c r="R1511" s="27">
        <f t="shared" si="127"/>
        <v>0.160201594477616</v>
      </c>
      <c r="S1511" s="19" t="s">
        <v>521</v>
      </c>
      <c r="T1511" s="19" t="s">
        <v>33</v>
      </c>
      <c r="U1511" s="19" t="s">
        <v>716</v>
      </c>
      <c r="V1511" s="19" t="s">
        <v>717</v>
      </c>
      <c r="W1511" s="19"/>
      <c r="X1511" s="19"/>
      <c r="Y1511" s="19" t="s">
        <v>3355</v>
      </c>
      <c r="Z1511" s="106"/>
    </row>
    <row r="1512" ht="18" customHeight="1" spans="1:26">
      <c r="A1512" s="19">
        <v>1509</v>
      </c>
      <c r="B1512" s="20" t="s">
        <v>28</v>
      </c>
      <c r="C1512" s="20" t="s">
        <v>28</v>
      </c>
      <c r="D1512" s="19" t="s">
        <v>5494</v>
      </c>
      <c r="E1512" s="19" t="s">
        <v>405</v>
      </c>
      <c r="F1512" s="19" t="s">
        <v>28</v>
      </c>
      <c r="G1512" s="19" t="s">
        <v>50</v>
      </c>
      <c r="H1512" s="19" t="s">
        <v>5495</v>
      </c>
      <c r="I1512" s="19" t="s">
        <v>5496</v>
      </c>
      <c r="J1512" s="27">
        <v>6.75710382513661</v>
      </c>
      <c r="K1512" s="19" t="s">
        <v>5497</v>
      </c>
      <c r="L1512" s="27">
        <v>0.319995773308443</v>
      </c>
      <c r="M1512" s="19">
        <v>90.85</v>
      </c>
      <c r="N1512" s="27">
        <v>0.319995773308443</v>
      </c>
      <c r="O1512" s="102">
        <v>90.854666</v>
      </c>
      <c r="P1512" s="103">
        <v>90.854666</v>
      </c>
      <c r="Q1512" s="105">
        <f t="shared" si="126"/>
        <v>-0.00466600000000028</v>
      </c>
      <c r="R1512" s="27">
        <f t="shared" si="127"/>
        <v>0.320012208094114</v>
      </c>
      <c r="S1512" s="19" t="s">
        <v>404</v>
      </c>
      <c r="T1512" s="19" t="s">
        <v>33</v>
      </c>
      <c r="U1512" s="19" t="s">
        <v>404</v>
      </c>
      <c r="V1512" s="19" t="s">
        <v>405</v>
      </c>
      <c r="W1512" s="19"/>
      <c r="X1512" s="19"/>
      <c r="Y1512" s="19" t="s">
        <v>3355</v>
      </c>
      <c r="Z1512" s="106"/>
    </row>
    <row r="1513" ht="18" customHeight="1" spans="1:26">
      <c r="A1513" s="19">
        <v>1510</v>
      </c>
      <c r="B1513" s="20" t="s">
        <v>28</v>
      </c>
      <c r="C1513" s="20" t="s">
        <v>28</v>
      </c>
      <c r="D1513" s="19" t="s">
        <v>5498</v>
      </c>
      <c r="E1513" s="19" t="s">
        <v>893</v>
      </c>
      <c r="F1513" s="19" t="s">
        <v>28</v>
      </c>
      <c r="G1513" s="19" t="s">
        <v>50</v>
      </c>
      <c r="H1513" s="19" t="s">
        <v>5499</v>
      </c>
      <c r="I1513" s="19" t="s">
        <v>5500</v>
      </c>
      <c r="J1513" s="27">
        <v>0.823165252121817</v>
      </c>
      <c r="K1513" s="19" t="s">
        <v>5501</v>
      </c>
      <c r="L1513" s="27">
        <v>0.45727221279004</v>
      </c>
      <c r="M1513" s="19">
        <v>205.2</v>
      </c>
      <c r="N1513" s="27">
        <v>0.374609781477627</v>
      </c>
      <c r="O1513" s="102">
        <v>205.201328</v>
      </c>
      <c r="P1513" s="103">
        <v>205.201328</v>
      </c>
      <c r="Q1513" s="105">
        <f t="shared" si="126"/>
        <v>-0.00132800000000088</v>
      </c>
      <c r="R1513" s="27">
        <f t="shared" si="127"/>
        <v>0.374612205852821</v>
      </c>
      <c r="S1513" s="19" t="s">
        <v>991</v>
      </c>
      <c r="T1513" s="19" t="s">
        <v>33</v>
      </c>
      <c r="U1513" s="19" t="s">
        <v>892</v>
      </c>
      <c r="V1513" s="19" t="s">
        <v>893</v>
      </c>
      <c r="W1513" s="19"/>
      <c r="X1513" s="19"/>
      <c r="Y1513" s="19" t="s">
        <v>3355</v>
      </c>
      <c r="Z1513" s="106"/>
    </row>
    <row r="1514" ht="18" customHeight="1" spans="1:26">
      <c r="A1514" s="19">
        <v>1511</v>
      </c>
      <c r="B1514" s="20" t="s">
        <v>28</v>
      </c>
      <c r="C1514" s="20" t="s">
        <v>28</v>
      </c>
      <c r="D1514" s="19" t="s">
        <v>5502</v>
      </c>
      <c r="E1514" s="19" t="s">
        <v>549</v>
      </c>
      <c r="F1514" s="19" t="s">
        <v>28</v>
      </c>
      <c r="G1514" s="19" t="s">
        <v>50</v>
      </c>
      <c r="H1514" s="19" t="s">
        <v>5503</v>
      </c>
      <c r="I1514" s="19" t="s">
        <v>5504</v>
      </c>
      <c r="J1514" s="27">
        <v>0.262048192771084</v>
      </c>
      <c r="K1514" s="19" t="s">
        <v>5505</v>
      </c>
      <c r="L1514" s="27">
        <v>0.356010081859345</v>
      </c>
      <c r="M1514" s="19">
        <v>319.22</v>
      </c>
      <c r="N1514" s="27">
        <v>0.356010081859345</v>
      </c>
      <c r="O1514" s="102">
        <v>319.219583</v>
      </c>
      <c r="P1514" s="103">
        <v>319.219583</v>
      </c>
      <c r="Q1514" s="105">
        <f t="shared" si="126"/>
        <v>0.000417000000027201</v>
      </c>
      <c r="R1514" s="27">
        <f t="shared" si="127"/>
        <v>0.356009616800125</v>
      </c>
      <c r="S1514" s="19" t="s">
        <v>548</v>
      </c>
      <c r="T1514" s="19" t="s">
        <v>33</v>
      </c>
      <c r="U1514" s="19" t="s">
        <v>5506</v>
      </c>
      <c r="V1514" s="19" t="s">
        <v>549</v>
      </c>
      <c r="W1514" s="19"/>
      <c r="X1514" s="19"/>
      <c r="Y1514" s="19" t="s">
        <v>3355</v>
      </c>
      <c r="Z1514" s="106"/>
    </row>
    <row r="1515" ht="18" customHeight="1" spans="1:26">
      <c r="A1515" s="19">
        <v>1512</v>
      </c>
      <c r="B1515" s="20" t="s">
        <v>28</v>
      </c>
      <c r="C1515" s="20" t="s">
        <v>54</v>
      </c>
      <c r="D1515" s="19" t="s">
        <v>5507</v>
      </c>
      <c r="E1515" s="19" t="s">
        <v>35</v>
      </c>
      <c r="F1515" s="19" t="s">
        <v>28</v>
      </c>
      <c r="G1515" s="19" t="s">
        <v>5191</v>
      </c>
      <c r="H1515" s="19" t="s">
        <v>5508</v>
      </c>
      <c r="I1515" s="19" t="s">
        <v>5509</v>
      </c>
      <c r="J1515" s="27">
        <v>2.97843665768194</v>
      </c>
      <c r="K1515" s="19" t="s">
        <v>5510</v>
      </c>
      <c r="L1515" s="27">
        <v>2.04186991869919</v>
      </c>
      <c r="M1515" s="19">
        <v>286.81</v>
      </c>
      <c r="N1515" s="27">
        <v>1.94315718157182</v>
      </c>
      <c r="O1515" s="102">
        <v>286.976827</v>
      </c>
      <c r="P1515" s="103">
        <v>286.976827</v>
      </c>
      <c r="Q1515" s="107">
        <f t="shared" si="126"/>
        <v>-0.166827000000012</v>
      </c>
      <c r="R1515" s="27">
        <f t="shared" si="127"/>
        <v>1.94428744579946</v>
      </c>
      <c r="S1515" s="19" t="s">
        <v>522</v>
      </c>
      <c r="T1515" s="19" t="s">
        <v>33</v>
      </c>
      <c r="U1515" s="19" t="s">
        <v>522</v>
      </c>
      <c r="V1515" s="19" t="s">
        <v>35</v>
      </c>
      <c r="W1515" s="19"/>
      <c r="X1515" s="19"/>
      <c r="Y1515" s="19" t="s">
        <v>3355</v>
      </c>
      <c r="Z1515" s="106" t="s">
        <v>60</v>
      </c>
    </row>
    <row r="1516" ht="18" customHeight="1" spans="1:26">
      <c r="A1516" s="19">
        <v>1513</v>
      </c>
      <c r="B1516" s="20" t="s">
        <v>28</v>
      </c>
      <c r="C1516" s="20" t="s">
        <v>28</v>
      </c>
      <c r="D1516" s="19" t="s">
        <v>5511</v>
      </c>
      <c r="E1516" s="19" t="s">
        <v>89</v>
      </c>
      <c r="F1516" s="19" t="s">
        <v>28</v>
      </c>
      <c r="G1516" s="19" t="s">
        <v>106</v>
      </c>
      <c r="H1516" s="19" t="s">
        <v>5512</v>
      </c>
      <c r="I1516" s="19" t="s">
        <v>5513</v>
      </c>
      <c r="J1516" s="27">
        <v>0.595089776474899</v>
      </c>
      <c r="K1516" s="19" t="s">
        <v>5514</v>
      </c>
      <c r="L1516" s="27">
        <v>2.08074890879853</v>
      </c>
      <c r="M1516" s="19">
        <v>181.15</v>
      </c>
      <c r="N1516" s="27">
        <v>2.08074890879853</v>
      </c>
      <c r="O1516" s="102">
        <v>181.152168</v>
      </c>
      <c r="P1516" s="103">
        <v>181.152168</v>
      </c>
      <c r="Q1516" s="105">
        <f t="shared" si="126"/>
        <v>-0.00216799999998329</v>
      </c>
      <c r="R1516" s="27">
        <f t="shared" si="127"/>
        <v>2.08077381116471</v>
      </c>
      <c r="S1516" s="19" t="s">
        <v>1021</v>
      </c>
      <c r="T1516" s="19" t="s">
        <v>33</v>
      </c>
      <c r="U1516" s="19" t="s">
        <v>88</v>
      </c>
      <c r="V1516" s="19" t="s">
        <v>89</v>
      </c>
      <c r="W1516" s="19"/>
      <c r="X1516" s="19"/>
      <c r="Y1516" s="19" t="s">
        <v>3355</v>
      </c>
      <c r="Z1516" s="106"/>
    </row>
    <row r="1517" ht="18" customHeight="1" spans="1:26">
      <c r="A1517" s="19">
        <v>1514</v>
      </c>
      <c r="B1517" s="20" t="s">
        <v>28</v>
      </c>
      <c r="C1517" s="20" t="s">
        <v>28</v>
      </c>
      <c r="D1517" s="19" t="s">
        <v>5515</v>
      </c>
      <c r="E1517" s="19" t="s">
        <v>47</v>
      </c>
      <c r="F1517" s="19" t="s">
        <v>28</v>
      </c>
      <c r="G1517" s="19" t="s">
        <v>215</v>
      </c>
      <c r="H1517" s="19" t="s">
        <v>5516</v>
      </c>
      <c r="I1517" s="19" t="s">
        <v>5517</v>
      </c>
      <c r="J1517" s="27">
        <v>1.45073375262055</v>
      </c>
      <c r="K1517" s="19" t="s">
        <v>5518</v>
      </c>
      <c r="L1517" s="27">
        <v>1.22976903336185</v>
      </c>
      <c r="M1517" s="19">
        <v>71.22</v>
      </c>
      <c r="N1517" s="27">
        <v>1.21847733105218</v>
      </c>
      <c r="O1517" s="102">
        <v>71.217528</v>
      </c>
      <c r="P1517" s="103">
        <v>71.217528</v>
      </c>
      <c r="Q1517" s="105">
        <f t="shared" si="126"/>
        <v>0.00247199999999737</v>
      </c>
      <c r="R1517" s="27">
        <f t="shared" si="127"/>
        <v>1.21843503849444</v>
      </c>
      <c r="S1517" s="19" t="s">
        <v>5519</v>
      </c>
      <c r="T1517" s="19" t="s">
        <v>33</v>
      </c>
      <c r="U1517" s="19" t="s">
        <v>5519</v>
      </c>
      <c r="V1517" s="19" t="s">
        <v>47</v>
      </c>
      <c r="W1517" s="19"/>
      <c r="X1517" s="19"/>
      <c r="Y1517" s="19" t="s">
        <v>3355</v>
      </c>
      <c r="Z1517" s="106"/>
    </row>
    <row r="1518" ht="18" customHeight="1" spans="1:26">
      <c r="A1518" s="19">
        <v>1515</v>
      </c>
      <c r="B1518" s="20" t="s">
        <v>28</v>
      </c>
      <c r="C1518" s="20" t="s">
        <v>28</v>
      </c>
      <c r="D1518" s="19" t="s">
        <v>5520</v>
      </c>
      <c r="E1518" s="19" t="s">
        <v>5521</v>
      </c>
      <c r="F1518" s="19" t="s">
        <v>28</v>
      </c>
      <c r="G1518" s="19" t="s">
        <v>50</v>
      </c>
      <c r="H1518" s="19" t="s">
        <v>5522</v>
      </c>
      <c r="I1518" s="19" t="s">
        <v>5523</v>
      </c>
      <c r="J1518" s="27">
        <v>1.03028062872318</v>
      </c>
      <c r="K1518" s="19" t="s">
        <v>5524</v>
      </c>
      <c r="L1518" s="27">
        <v>0.331371363727954</v>
      </c>
      <c r="M1518" s="19">
        <v>937.38</v>
      </c>
      <c r="N1518" s="27">
        <v>0.331371363727954</v>
      </c>
      <c r="O1518" s="102">
        <v>937.382927</v>
      </c>
      <c r="P1518" s="103">
        <v>937.382927</v>
      </c>
      <c r="Q1518" s="105">
        <f t="shared" si="126"/>
        <v>-0.00292699999999968</v>
      </c>
      <c r="R1518" s="27">
        <f t="shared" si="127"/>
        <v>0.331372398445979</v>
      </c>
      <c r="S1518" s="19" t="s">
        <v>1155</v>
      </c>
      <c r="T1518" s="19" t="s">
        <v>33</v>
      </c>
      <c r="U1518" s="19" t="s">
        <v>3707</v>
      </c>
      <c r="V1518" s="19" t="s">
        <v>1063</v>
      </c>
      <c r="W1518" s="19"/>
      <c r="X1518" s="19"/>
      <c r="Y1518" s="19" t="s">
        <v>3355</v>
      </c>
      <c r="Z1518" s="106"/>
    </row>
    <row r="1519" ht="18" customHeight="1" spans="1:26">
      <c r="A1519" s="19">
        <v>1516</v>
      </c>
      <c r="B1519" s="20" t="s">
        <v>28</v>
      </c>
      <c r="C1519" s="20" t="s">
        <v>28</v>
      </c>
      <c r="D1519" s="19" t="s">
        <v>5525</v>
      </c>
      <c r="E1519" s="19" t="s">
        <v>5526</v>
      </c>
      <c r="F1519" s="19" t="s">
        <v>28</v>
      </c>
      <c r="G1519" s="19" t="s">
        <v>50</v>
      </c>
      <c r="H1519" s="19" t="s">
        <v>5527</v>
      </c>
      <c r="I1519" s="19" t="s">
        <v>5528</v>
      </c>
      <c r="J1519" s="27">
        <v>0.816030534351145</v>
      </c>
      <c r="K1519" s="19" t="s">
        <v>5529</v>
      </c>
      <c r="L1519" s="27">
        <v>0.0849096258932324</v>
      </c>
      <c r="M1519" s="19">
        <v>201.9</v>
      </c>
      <c r="N1519" s="27">
        <v>0.0848675914249685</v>
      </c>
      <c r="O1519" s="102">
        <v>201.908015</v>
      </c>
      <c r="P1519" s="103">
        <v>201.908015</v>
      </c>
      <c r="Q1519" s="105">
        <f t="shared" si="126"/>
        <v>-0.00801500000000033</v>
      </c>
      <c r="R1519" s="27">
        <f t="shared" si="127"/>
        <v>0.0848709604875998</v>
      </c>
      <c r="S1519" s="19" t="s">
        <v>171</v>
      </c>
      <c r="T1519" s="19" t="s">
        <v>33</v>
      </c>
      <c r="U1519" s="19" t="s">
        <v>5530</v>
      </c>
      <c r="V1519" s="19" t="s">
        <v>5526</v>
      </c>
      <c r="W1519" s="19"/>
      <c r="X1519" s="19"/>
      <c r="Y1519" s="19" t="s">
        <v>3355</v>
      </c>
      <c r="Z1519" s="106"/>
    </row>
    <row r="1520" ht="18" customHeight="1" spans="1:26">
      <c r="A1520" s="19">
        <v>1517</v>
      </c>
      <c r="B1520" s="20" t="s">
        <v>28</v>
      </c>
      <c r="C1520" s="20" t="s">
        <v>28</v>
      </c>
      <c r="D1520" s="19" t="s">
        <v>5531</v>
      </c>
      <c r="E1520" s="19" t="s">
        <v>81</v>
      </c>
      <c r="F1520" s="19" t="s">
        <v>28</v>
      </c>
      <c r="G1520" s="19" t="s">
        <v>87</v>
      </c>
      <c r="H1520" s="19" t="s">
        <v>5532</v>
      </c>
      <c r="I1520" s="19" t="s">
        <v>5533</v>
      </c>
      <c r="J1520" s="27">
        <v>0.211083643877062</v>
      </c>
      <c r="K1520" s="19" t="s">
        <v>5534</v>
      </c>
      <c r="L1520" s="27">
        <v>0.328966609797709</v>
      </c>
      <c r="M1520" s="19">
        <v>107.84</v>
      </c>
      <c r="N1520" s="27">
        <v>0.32854009261516</v>
      </c>
      <c r="O1520" s="102">
        <v>107.836585</v>
      </c>
      <c r="P1520" s="103">
        <v>107.836585</v>
      </c>
      <c r="Q1520" s="105">
        <f t="shared" si="126"/>
        <v>0.00341500000000394</v>
      </c>
      <c r="R1520" s="27">
        <f t="shared" si="127"/>
        <v>0.328529688642457</v>
      </c>
      <c r="S1520" s="19" t="s">
        <v>192</v>
      </c>
      <c r="T1520" s="19" t="s">
        <v>33</v>
      </c>
      <c r="U1520" s="19" t="s">
        <v>80</v>
      </c>
      <c r="V1520" s="19" t="s">
        <v>81</v>
      </c>
      <c r="W1520" s="19"/>
      <c r="X1520" s="19"/>
      <c r="Y1520" s="19" t="s">
        <v>3355</v>
      </c>
      <c r="Z1520" s="106"/>
    </row>
    <row r="1521" ht="18" customHeight="1" spans="1:26">
      <c r="A1521" s="19">
        <v>1518</v>
      </c>
      <c r="B1521" s="20" t="s">
        <v>28</v>
      </c>
      <c r="C1521" s="20" t="s">
        <v>28</v>
      </c>
      <c r="D1521" s="19" t="s">
        <v>5535</v>
      </c>
      <c r="E1521" s="19" t="s">
        <v>184</v>
      </c>
      <c r="F1521" s="19" t="s">
        <v>28</v>
      </c>
      <c r="G1521" s="19" t="s">
        <v>57</v>
      </c>
      <c r="H1521" s="19" t="s">
        <v>5536</v>
      </c>
      <c r="I1521" s="19" t="s">
        <v>5537</v>
      </c>
      <c r="J1521" s="27">
        <v>0.28875676202544</v>
      </c>
      <c r="K1521" s="19" t="s">
        <v>5538</v>
      </c>
      <c r="L1521" s="27">
        <v>0.384964453184087</v>
      </c>
      <c r="M1521" s="19">
        <v>101.41</v>
      </c>
      <c r="N1521" s="27">
        <v>0.383489638481319</v>
      </c>
      <c r="O1521" s="102">
        <v>101.413065</v>
      </c>
      <c r="P1521" s="103">
        <v>101.413065</v>
      </c>
      <c r="Q1521" s="105">
        <f t="shared" si="126"/>
        <v>-0.00306500000000653</v>
      </c>
      <c r="R1521" s="27">
        <f t="shared" si="127"/>
        <v>0.383501229012252</v>
      </c>
      <c r="S1521" s="19" t="s">
        <v>221</v>
      </c>
      <c r="T1521" s="19" t="s">
        <v>33</v>
      </c>
      <c r="U1521" s="19" t="s">
        <v>4402</v>
      </c>
      <c r="V1521" s="19" t="s">
        <v>184</v>
      </c>
      <c r="W1521" s="19"/>
      <c r="X1521" s="19"/>
      <c r="Y1521" s="19" t="s">
        <v>3355</v>
      </c>
      <c r="Z1521" s="106"/>
    </row>
    <row r="1522" ht="18" customHeight="1" spans="1:26">
      <c r="A1522" s="19">
        <v>1519</v>
      </c>
      <c r="B1522" s="20" t="s">
        <v>28</v>
      </c>
      <c r="C1522" s="20" t="s">
        <v>28</v>
      </c>
      <c r="D1522" s="19" t="s">
        <v>5539</v>
      </c>
      <c r="E1522" s="19" t="s">
        <v>263</v>
      </c>
      <c r="F1522" s="19" t="s">
        <v>28</v>
      </c>
      <c r="G1522" s="19" t="s">
        <v>50</v>
      </c>
      <c r="H1522" s="19" t="s">
        <v>5540</v>
      </c>
      <c r="I1522" s="19" t="s">
        <v>5541</v>
      </c>
      <c r="J1522" s="27">
        <v>0.548501277897191</v>
      </c>
      <c r="K1522" s="19" t="s">
        <v>5542</v>
      </c>
      <c r="L1522" s="27">
        <v>0.764731880805221</v>
      </c>
      <c r="M1522" s="19">
        <v>1107.37</v>
      </c>
      <c r="N1522" s="27">
        <v>0.764731880805221</v>
      </c>
      <c r="O1522" s="102">
        <v>1107.37448</v>
      </c>
      <c r="P1522" s="103">
        <v>1107.37448</v>
      </c>
      <c r="Q1522" s="105">
        <f t="shared" si="126"/>
        <v>-0.00448000000005777</v>
      </c>
      <c r="R1522" s="27">
        <f t="shared" si="127"/>
        <v>0.764734974621042</v>
      </c>
      <c r="S1522" s="19" t="s">
        <v>262</v>
      </c>
      <c r="T1522" s="19" t="s">
        <v>33</v>
      </c>
      <c r="U1522" s="19" t="s">
        <v>262</v>
      </c>
      <c r="V1522" s="19" t="s">
        <v>263</v>
      </c>
      <c r="W1522" s="19"/>
      <c r="X1522" s="19"/>
      <c r="Y1522" s="19" t="s">
        <v>3355</v>
      </c>
      <c r="Z1522" s="106"/>
    </row>
    <row r="1523" ht="18" customHeight="1" spans="1:26">
      <c r="A1523" s="19">
        <v>1520</v>
      </c>
      <c r="B1523" s="20" t="s">
        <v>28</v>
      </c>
      <c r="C1523" s="20" t="s">
        <v>28</v>
      </c>
      <c r="D1523" s="19" t="s">
        <v>5543</v>
      </c>
      <c r="E1523" s="19" t="s">
        <v>3915</v>
      </c>
      <c r="F1523" s="19" t="s">
        <v>28</v>
      </c>
      <c r="G1523" s="19" t="s">
        <v>50</v>
      </c>
      <c r="H1523" s="19" t="s">
        <v>5544</v>
      </c>
      <c r="I1523" s="19" t="s">
        <v>5545</v>
      </c>
      <c r="J1523" s="27">
        <v>0.207909374576041</v>
      </c>
      <c r="K1523" s="19" t="s">
        <v>5546</v>
      </c>
      <c r="L1523" s="27">
        <v>0.228353215830051</v>
      </c>
      <c r="M1523" s="19">
        <v>790.78</v>
      </c>
      <c r="N1523" s="27">
        <v>0.158601352598095</v>
      </c>
      <c r="O1523" s="102">
        <v>790.786036</v>
      </c>
      <c r="P1523" s="103">
        <v>790.786036</v>
      </c>
      <c r="Q1523" s="105">
        <f t="shared" si="126"/>
        <v>-0.0060359999999946</v>
      </c>
      <c r="R1523" s="27">
        <f t="shared" si="127"/>
        <v>0.158602563197458</v>
      </c>
      <c r="S1523" s="19" t="s">
        <v>3920</v>
      </c>
      <c r="T1523" s="19" t="s">
        <v>33</v>
      </c>
      <c r="U1523" s="19" t="s">
        <v>3920</v>
      </c>
      <c r="V1523" s="19" t="s">
        <v>3915</v>
      </c>
      <c r="W1523" s="19"/>
      <c r="X1523" s="19"/>
      <c r="Y1523" s="19" t="s">
        <v>3355</v>
      </c>
      <c r="Z1523" s="106"/>
    </row>
    <row r="1524" ht="18" customHeight="1" spans="1:26">
      <c r="A1524" s="19">
        <v>1521</v>
      </c>
      <c r="B1524" s="20" t="s">
        <v>28</v>
      </c>
      <c r="C1524" s="20" t="s">
        <v>28</v>
      </c>
      <c r="D1524" s="19" t="s">
        <v>5547</v>
      </c>
      <c r="E1524" s="19" t="s">
        <v>81</v>
      </c>
      <c r="F1524" s="19" t="s">
        <v>28</v>
      </c>
      <c r="G1524" s="19" t="s">
        <v>50</v>
      </c>
      <c r="H1524" s="19" t="s">
        <v>5548</v>
      </c>
      <c r="I1524" s="19" t="s">
        <v>5549</v>
      </c>
      <c r="J1524" s="27">
        <v>0.371602735013331</v>
      </c>
      <c r="K1524" s="19" t="s">
        <v>5550</v>
      </c>
      <c r="L1524" s="27">
        <v>0.791191478354927</v>
      </c>
      <c r="M1524" s="19">
        <v>2018.82</v>
      </c>
      <c r="N1524" s="27">
        <v>0.791191478354927</v>
      </c>
      <c r="O1524" s="102">
        <v>2018.822723</v>
      </c>
      <c r="P1524" s="103">
        <v>2018.822723</v>
      </c>
      <c r="Q1524" s="105">
        <f t="shared" si="126"/>
        <v>-0.00272300000005998</v>
      </c>
      <c r="R1524" s="27">
        <f t="shared" si="127"/>
        <v>0.791192545520101</v>
      </c>
      <c r="S1524" s="19" t="s">
        <v>80</v>
      </c>
      <c r="T1524" s="19" t="s">
        <v>33</v>
      </c>
      <c r="U1524" s="19" t="s">
        <v>80</v>
      </c>
      <c r="V1524" s="19" t="s">
        <v>81</v>
      </c>
      <c r="W1524" s="19"/>
      <c r="X1524" s="19"/>
      <c r="Y1524" s="19" t="s">
        <v>3355</v>
      </c>
      <c r="Z1524" s="106"/>
    </row>
    <row r="1525" ht="18" customHeight="1" spans="1:26">
      <c r="A1525" s="19">
        <v>1522</v>
      </c>
      <c r="B1525" s="20" t="s">
        <v>28</v>
      </c>
      <c r="C1525" s="20" t="s">
        <v>28</v>
      </c>
      <c r="D1525" s="19" t="s">
        <v>5551</v>
      </c>
      <c r="E1525" s="19" t="s">
        <v>81</v>
      </c>
      <c r="F1525" s="19" t="s">
        <v>28</v>
      </c>
      <c r="G1525" s="19" t="s">
        <v>450</v>
      </c>
      <c r="H1525" s="19" t="s">
        <v>5552</v>
      </c>
      <c r="I1525" s="19" t="s">
        <v>5553</v>
      </c>
      <c r="J1525" s="27">
        <v>0.203267909373694</v>
      </c>
      <c r="K1525" s="19" t="s">
        <v>5554</v>
      </c>
      <c r="L1525" s="27">
        <v>0.0545053355037077</v>
      </c>
      <c r="M1525" s="19">
        <v>226.02</v>
      </c>
      <c r="N1525" s="27">
        <v>0.0545053355037077</v>
      </c>
      <c r="O1525" s="102">
        <v>226.015209</v>
      </c>
      <c r="P1525" s="103">
        <v>226.015209</v>
      </c>
      <c r="Q1525" s="105">
        <f t="shared" si="126"/>
        <v>0.00479100000001154</v>
      </c>
      <c r="R1525" s="27">
        <f t="shared" si="127"/>
        <v>0.0545041801410743</v>
      </c>
      <c r="S1525" s="19" t="s">
        <v>80</v>
      </c>
      <c r="T1525" s="19" t="s">
        <v>33</v>
      </c>
      <c r="U1525" s="19" t="s">
        <v>80</v>
      </c>
      <c r="V1525" s="19" t="s">
        <v>81</v>
      </c>
      <c r="W1525" s="19"/>
      <c r="X1525" s="19"/>
      <c r="Y1525" s="19" t="s">
        <v>3355</v>
      </c>
      <c r="Z1525" s="106"/>
    </row>
    <row r="1526" ht="18" customHeight="1" spans="1:26">
      <c r="A1526" s="19">
        <v>1523</v>
      </c>
      <c r="B1526" s="20" t="s">
        <v>28</v>
      </c>
      <c r="C1526" s="20" t="s">
        <v>28</v>
      </c>
      <c r="D1526" s="19" t="s">
        <v>5555</v>
      </c>
      <c r="E1526" s="19" t="s">
        <v>151</v>
      </c>
      <c r="F1526" s="19" t="s">
        <v>28</v>
      </c>
      <c r="G1526" s="19" t="s">
        <v>50</v>
      </c>
      <c r="H1526" s="19" t="s">
        <v>5556</v>
      </c>
      <c r="I1526" s="19" t="s">
        <v>5557</v>
      </c>
      <c r="J1526" s="27">
        <v>0.421456788412225</v>
      </c>
      <c r="K1526" s="19" t="s">
        <v>5558</v>
      </c>
      <c r="L1526" s="27">
        <v>0.358894598784995</v>
      </c>
      <c r="M1526" s="19">
        <v>357.39</v>
      </c>
      <c r="N1526" s="27">
        <v>0.348499770845726</v>
      </c>
      <c r="O1526" s="102">
        <v>357.392099</v>
      </c>
      <c r="P1526" s="103">
        <v>357.392099</v>
      </c>
      <c r="Q1526" s="105">
        <f t="shared" si="126"/>
        <v>-0.00209899999998697</v>
      </c>
      <c r="R1526" s="27">
        <f t="shared" si="127"/>
        <v>0.348501817632203</v>
      </c>
      <c r="S1526" s="19" t="s">
        <v>5559</v>
      </c>
      <c r="T1526" s="19" t="s">
        <v>33</v>
      </c>
      <c r="U1526" s="19" t="s">
        <v>370</v>
      </c>
      <c r="V1526" s="19" t="s">
        <v>151</v>
      </c>
      <c r="W1526" s="19"/>
      <c r="X1526" s="19"/>
      <c r="Y1526" s="19" t="s">
        <v>3355</v>
      </c>
      <c r="Z1526" s="106"/>
    </row>
    <row r="1527" ht="18" customHeight="1" spans="1:26">
      <c r="A1527" s="19">
        <v>1524</v>
      </c>
      <c r="B1527" s="20" t="s">
        <v>28</v>
      </c>
      <c r="C1527" s="20" t="s">
        <v>28</v>
      </c>
      <c r="D1527" s="19" t="s">
        <v>5560</v>
      </c>
      <c r="E1527" s="19" t="s">
        <v>2827</v>
      </c>
      <c r="F1527" s="19" t="s">
        <v>28</v>
      </c>
      <c r="G1527" s="19" t="s">
        <v>50</v>
      </c>
      <c r="H1527" s="19" t="s">
        <v>5561</v>
      </c>
      <c r="I1527" s="19" t="s">
        <v>5562</v>
      </c>
      <c r="J1527" s="27">
        <v>0.757880434782608</v>
      </c>
      <c r="K1527" s="19" t="s">
        <v>5563</v>
      </c>
      <c r="L1527" s="27">
        <v>4.89472870613696</v>
      </c>
      <c r="M1527" s="19">
        <v>392.71</v>
      </c>
      <c r="N1527" s="27">
        <v>2.0235482042562</v>
      </c>
      <c r="O1527" s="102">
        <v>392.70948</v>
      </c>
      <c r="P1527" s="103">
        <v>392.70948</v>
      </c>
      <c r="Q1527" s="105">
        <f t="shared" si="126"/>
        <v>0.000519999999994525</v>
      </c>
      <c r="R1527" s="27">
        <f t="shared" si="127"/>
        <v>2.02354552481064</v>
      </c>
      <c r="S1527" s="19" t="s">
        <v>2826</v>
      </c>
      <c r="T1527" s="19" t="s">
        <v>33</v>
      </c>
      <c r="U1527" s="19" t="s">
        <v>2826</v>
      </c>
      <c r="V1527" s="19" t="s">
        <v>2827</v>
      </c>
      <c r="W1527" s="19"/>
      <c r="X1527" s="19"/>
      <c r="Y1527" s="19" t="s">
        <v>3355</v>
      </c>
      <c r="Z1527" s="106"/>
    </row>
    <row r="1528" ht="18" customHeight="1" spans="1:26">
      <c r="A1528" s="19">
        <v>1525</v>
      </c>
      <c r="B1528" s="20" t="s">
        <v>28</v>
      </c>
      <c r="C1528" s="20" t="s">
        <v>28</v>
      </c>
      <c r="D1528" s="19" t="s">
        <v>5564</v>
      </c>
      <c r="E1528" s="19" t="s">
        <v>814</v>
      </c>
      <c r="F1528" s="19" t="s">
        <v>28</v>
      </c>
      <c r="G1528" s="19" t="s">
        <v>50</v>
      </c>
      <c r="H1528" s="19" t="s">
        <v>5565</v>
      </c>
      <c r="I1528" s="19" t="s">
        <v>5566</v>
      </c>
      <c r="J1528" s="27">
        <v>8.98412913727618</v>
      </c>
      <c r="K1528" s="19" t="s">
        <v>5567</v>
      </c>
      <c r="L1528" s="27">
        <v>0.200868171134329</v>
      </c>
      <c r="M1528" s="19">
        <v>232.4</v>
      </c>
      <c r="N1528" s="27">
        <v>0.157873999701099</v>
      </c>
      <c r="O1528" s="102">
        <v>232.401068</v>
      </c>
      <c r="P1528" s="103">
        <v>232.401068</v>
      </c>
      <c r="Q1528" s="105">
        <f t="shared" si="126"/>
        <v>-0.00106800000000362</v>
      </c>
      <c r="R1528" s="27">
        <f t="shared" si="127"/>
        <v>0.157874725215005</v>
      </c>
      <c r="S1528" s="19" t="s">
        <v>813</v>
      </c>
      <c r="T1528" s="19" t="s">
        <v>33</v>
      </c>
      <c r="U1528" s="19" t="s">
        <v>813</v>
      </c>
      <c r="V1528" s="19" t="s">
        <v>814</v>
      </c>
      <c r="W1528" s="19"/>
      <c r="X1528" s="19"/>
      <c r="Y1528" s="19" t="s">
        <v>3355</v>
      </c>
      <c r="Z1528" s="106"/>
    </row>
    <row r="1529" ht="18" customHeight="1" spans="1:26">
      <c r="A1529" s="19">
        <v>1526</v>
      </c>
      <c r="B1529" s="20" t="s">
        <v>28</v>
      </c>
      <c r="C1529" s="20" t="s">
        <v>54</v>
      </c>
      <c r="D1529" s="19" t="s">
        <v>5568</v>
      </c>
      <c r="E1529" s="19" t="s">
        <v>253</v>
      </c>
      <c r="F1529" s="19" t="s">
        <v>28</v>
      </c>
      <c r="G1529" s="19" t="s">
        <v>50</v>
      </c>
      <c r="H1529" s="19" t="s">
        <v>5569</v>
      </c>
      <c r="I1529" s="19" t="s">
        <v>5570</v>
      </c>
      <c r="J1529" s="27">
        <v>0.596699551289067</v>
      </c>
      <c r="K1529" s="19" t="s">
        <v>5571</v>
      </c>
      <c r="L1529" s="27">
        <v>0.0780600529735181</v>
      </c>
      <c r="M1529" s="19">
        <v>155.2</v>
      </c>
      <c r="N1529" s="27">
        <v>0.0759841960705595</v>
      </c>
      <c r="O1529" s="102">
        <v>155.203622</v>
      </c>
      <c r="P1529" s="103">
        <v>155.203622</v>
      </c>
      <c r="Q1529" s="105">
        <f t="shared" si="126"/>
        <v>-0.00362200000000712</v>
      </c>
      <c r="R1529" s="27">
        <f t="shared" si="127"/>
        <v>0.0759859693615271</v>
      </c>
      <c r="S1529" s="19" t="s">
        <v>1673</v>
      </c>
      <c r="T1529" s="60" t="s">
        <v>28</v>
      </c>
      <c r="U1529" s="19" t="s">
        <v>188</v>
      </c>
      <c r="V1529" s="19" t="s">
        <v>253</v>
      </c>
      <c r="W1529" s="19"/>
      <c r="X1529" s="19"/>
      <c r="Y1529" s="19" t="s">
        <v>3355</v>
      </c>
      <c r="Z1529" s="42" t="s">
        <v>1059</v>
      </c>
    </row>
    <row r="1530" ht="18" customHeight="1" spans="1:26">
      <c r="A1530" s="19">
        <v>1527</v>
      </c>
      <c r="B1530" s="20" t="s">
        <v>28</v>
      </c>
      <c r="C1530" s="20" t="s">
        <v>28</v>
      </c>
      <c r="D1530" s="19" t="s">
        <v>5572</v>
      </c>
      <c r="E1530" s="19" t="s">
        <v>65</v>
      </c>
      <c r="F1530" s="19" t="s">
        <v>28</v>
      </c>
      <c r="G1530" s="19" t="s">
        <v>5573</v>
      </c>
      <c r="H1530" s="19" t="s">
        <v>5574</v>
      </c>
      <c r="I1530" s="19" t="s">
        <v>5575</v>
      </c>
      <c r="J1530" s="27">
        <v>0.304471395092042</v>
      </c>
      <c r="K1530" s="19" t="s">
        <v>5576</v>
      </c>
      <c r="L1530" s="27">
        <v>0.0886408829866585</v>
      </c>
      <c r="M1530" s="19">
        <v>1067.17</v>
      </c>
      <c r="N1530" s="27">
        <v>0.0886417136107729</v>
      </c>
      <c r="O1530" s="102">
        <v>1067.163159</v>
      </c>
      <c r="P1530" s="103">
        <v>1067.163159</v>
      </c>
      <c r="Q1530" s="105">
        <f t="shared" si="126"/>
        <v>0.00684100000012222</v>
      </c>
      <c r="R1530" s="27">
        <f t="shared" si="127"/>
        <v>0.0886411453808162</v>
      </c>
      <c r="S1530" s="19" t="s">
        <v>1862</v>
      </c>
      <c r="T1530" s="19" t="s">
        <v>33</v>
      </c>
      <c r="U1530" s="19" t="s">
        <v>64</v>
      </c>
      <c r="V1530" s="19" t="s">
        <v>65</v>
      </c>
      <c r="W1530" s="19"/>
      <c r="X1530" s="19"/>
      <c r="Y1530" s="19" t="s">
        <v>3355</v>
      </c>
      <c r="Z1530" s="106"/>
    </row>
    <row r="1531" ht="18" customHeight="1" spans="1:26">
      <c r="A1531" s="19">
        <v>1528</v>
      </c>
      <c r="B1531" s="20" t="s">
        <v>28</v>
      </c>
      <c r="C1531" s="20" t="s">
        <v>28</v>
      </c>
      <c r="D1531" s="19" t="s">
        <v>5577</v>
      </c>
      <c r="E1531" s="19" t="s">
        <v>535</v>
      </c>
      <c r="F1531" s="19" t="s">
        <v>28</v>
      </c>
      <c r="G1531" s="19" t="s">
        <v>50</v>
      </c>
      <c r="H1531" s="19" t="s">
        <v>5578</v>
      </c>
      <c r="I1531" s="19" t="s">
        <v>5579</v>
      </c>
      <c r="J1531" s="27">
        <v>0.215271481817266</v>
      </c>
      <c r="K1531" s="19" t="s">
        <v>5580</v>
      </c>
      <c r="L1531" s="27">
        <v>0.536720822281167</v>
      </c>
      <c r="M1531" s="19">
        <v>49.88</v>
      </c>
      <c r="N1531" s="27">
        <v>0.413461538461538</v>
      </c>
      <c r="O1531" s="102">
        <v>49.883718</v>
      </c>
      <c r="P1531" s="103">
        <v>49.883718</v>
      </c>
      <c r="Q1531" s="105">
        <f t="shared" si="126"/>
        <v>-0.00371799999999922</v>
      </c>
      <c r="R1531" s="27">
        <f t="shared" si="127"/>
        <v>0.413492357427056</v>
      </c>
      <c r="S1531" s="19" t="s">
        <v>534</v>
      </c>
      <c r="T1531" s="19" t="s">
        <v>33</v>
      </c>
      <c r="U1531" s="19" t="s">
        <v>5581</v>
      </c>
      <c r="V1531" s="19" t="s">
        <v>535</v>
      </c>
      <c r="W1531" s="19"/>
      <c r="X1531" s="19"/>
      <c r="Y1531" s="19" t="s">
        <v>3355</v>
      </c>
      <c r="Z1531" s="106"/>
    </row>
    <row r="1532" ht="18" customHeight="1" spans="1:26">
      <c r="A1532" s="19">
        <v>1529</v>
      </c>
      <c r="B1532" s="20" t="s">
        <v>28</v>
      </c>
      <c r="C1532" s="20" t="s">
        <v>54</v>
      </c>
      <c r="D1532" s="19" t="s">
        <v>5582</v>
      </c>
      <c r="E1532" s="19" t="s">
        <v>136</v>
      </c>
      <c r="F1532" s="19" t="s">
        <v>28</v>
      </c>
      <c r="G1532" s="19" t="s">
        <v>50</v>
      </c>
      <c r="H1532" s="19" t="s">
        <v>5583</v>
      </c>
      <c r="I1532" s="19" t="s">
        <v>5584</v>
      </c>
      <c r="J1532" s="27">
        <v>6.35878912968696</v>
      </c>
      <c r="K1532" s="19" t="s">
        <v>5585</v>
      </c>
      <c r="L1532" s="27">
        <v>0.618969708302169</v>
      </c>
      <c r="M1532" s="19">
        <v>251.91</v>
      </c>
      <c r="N1532" s="27">
        <v>0.588794876589379</v>
      </c>
      <c r="O1532" s="102">
        <v>254.67412</v>
      </c>
      <c r="P1532" s="103">
        <v>254.67412</v>
      </c>
      <c r="Q1532" s="107">
        <f t="shared" ref="Q1532:Q1595" si="128">M1532-O1532</f>
        <v>-2.76411999999999</v>
      </c>
      <c r="R1532" s="27">
        <f t="shared" ref="R1532:R1595" si="129">P1532/I1532</f>
        <v>0.595255516080778</v>
      </c>
      <c r="S1532" s="19" t="s">
        <v>5586</v>
      </c>
      <c r="T1532" s="19" t="s">
        <v>33</v>
      </c>
      <c r="U1532" s="19" t="s">
        <v>171</v>
      </c>
      <c r="V1532" s="19" t="s">
        <v>136</v>
      </c>
      <c r="W1532" s="19"/>
      <c r="X1532" s="19"/>
      <c r="Y1532" s="19" t="s">
        <v>3355</v>
      </c>
      <c r="Z1532" s="106" t="s">
        <v>60</v>
      </c>
    </row>
    <row r="1533" ht="18" customHeight="1" spans="1:26">
      <c r="A1533" s="19">
        <v>1530</v>
      </c>
      <c r="B1533" s="20" t="s">
        <v>28</v>
      </c>
      <c r="C1533" s="20" t="s">
        <v>28</v>
      </c>
      <c r="D1533" s="19" t="s">
        <v>5587</v>
      </c>
      <c r="E1533" s="19" t="s">
        <v>112</v>
      </c>
      <c r="F1533" s="19" t="s">
        <v>28</v>
      </c>
      <c r="G1533" s="19" t="s">
        <v>5588</v>
      </c>
      <c r="H1533" s="19" t="s">
        <v>5589</v>
      </c>
      <c r="I1533" s="19" t="s">
        <v>5590</v>
      </c>
      <c r="J1533" s="27">
        <v>1.79188147948467</v>
      </c>
      <c r="K1533" s="19" t="s">
        <v>5591</v>
      </c>
      <c r="L1533" s="27">
        <v>0.0600006436973979</v>
      </c>
      <c r="M1533" s="19">
        <v>149.14</v>
      </c>
      <c r="N1533" s="27">
        <v>0.0600006436973979</v>
      </c>
      <c r="O1533" s="102">
        <v>149.141145</v>
      </c>
      <c r="P1533" s="103">
        <v>149.141145</v>
      </c>
      <c r="Q1533" s="105">
        <f t="shared" si="128"/>
        <v>-0.00114500000000817</v>
      </c>
      <c r="R1533" s="27">
        <f t="shared" si="129"/>
        <v>0.0600011043433482</v>
      </c>
      <c r="S1533" s="19" t="s">
        <v>168</v>
      </c>
      <c r="T1533" s="19" t="s">
        <v>33</v>
      </c>
      <c r="U1533" s="19" t="s">
        <v>168</v>
      </c>
      <c r="V1533" s="19" t="s">
        <v>112</v>
      </c>
      <c r="W1533" s="19"/>
      <c r="X1533" s="19"/>
      <c r="Y1533" s="19" t="s">
        <v>3355</v>
      </c>
      <c r="Z1533" s="106"/>
    </row>
    <row r="1534" ht="18" customHeight="1" spans="1:26">
      <c r="A1534" s="19">
        <v>1531</v>
      </c>
      <c r="B1534" s="20" t="s">
        <v>28</v>
      </c>
      <c r="C1534" s="20" t="s">
        <v>28</v>
      </c>
      <c r="D1534" s="19" t="s">
        <v>5592</v>
      </c>
      <c r="E1534" s="19" t="s">
        <v>52</v>
      </c>
      <c r="F1534" s="19" t="s">
        <v>28</v>
      </c>
      <c r="G1534" s="19" t="s">
        <v>31</v>
      </c>
      <c r="H1534" s="19" t="s">
        <v>5593</v>
      </c>
      <c r="I1534" s="19" t="s">
        <v>5594</v>
      </c>
      <c r="J1534" s="27">
        <v>0.595630240352315</v>
      </c>
      <c r="K1534" s="19" t="s">
        <v>5595</v>
      </c>
      <c r="L1534" s="27">
        <v>0.0529972984155572</v>
      </c>
      <c r="M1534" s="19">
        <v>217.75</v>
      </c>
      <c r="N1534" s="27">
        <v>0.0529972984155572</v>
      </c>
      <c r="O1534" s="102">
        <v>217.749736</v>
      </c>
      <c r="P1534" s="103">
        <v>217.749736</v>
      </c>
      <c r="Q1534" s="105">
        <f t="shared" si="128"/>
        <v>0.000263999999987163</v>
      </c>
      <c r="R1534" s="27">
        <f t="shared" si="129"/>
        <v>0.052997234161657</v>
      </c>
      <c r="S1534" s="19" t="s">
        <v>221</v>
      </c>
      <c r="T1534" s="19" t="s">
        <v>33</v>
      </c>
      <c r="U1534" s="19" t="s">
        <v>73</v>
      </c>
      <c r="V1534" s="19" t="s">
        <v>52</v>
      </c>
      <c r="W1534" s="19"/>
      <c r="X1534" s="19"/>
      <c r="Y1534" s="19" t="s">
        <v>3355</v>
      </c>
      <c r="Z1534" s="106"/>
    </row>
    <row r="1535" ht="18" customHeight="1" spans="1:26">
      <c r="A1535" s="19">
        <v>1532</v>
      </c>
      <c r="B1535" s="20" t="s">
        <v>28</v>
      </c>
      <c r="C1535" s="20" t="s">
        <v>28</v>
      </c>
      <c r="D1535" s="19" t="s">
        <v>5596</v>
      </c>
      <c r="E1535" s="19" t="s">
        <v>4439</v>
      </c>
      <c r="F1535" s="19" t="s">
        <v>28</v>
      </c>
      <c r="G1535" s="19" t="s">
        <v>3478</v>
      </c>
      <c r="H1535" s="19" t="s">
        <v>5597</v>
      </c>
      <c r="I1535" s="19" t="s">
        <v>5598</v>
      </c>
      <c r="J1535" s="27">
        <v>0.605286470030444</v>
      </c>
      <c r="K1535" s="19" t="s">
        <v>5599</v>
      </c>
      <c r="L1535" s="27">
        <v>0.0535440170059964</v>
      </c>
      <c r="M1535" s="19">
        <v>275.56</v>
      </c>
      <c r="N1535" s="27">
        <v>0.0535440170059964</v>
      </c>
      <c r="O1535" s="102">
        <v>275.560038</v>
      </c>
      <c r="P1535" s="103">
        <v>275.560038</v>
      </c>
      <c r="Q1535" s="105">
        <f t="shared" si="128"/>
        <v>-3.80000000177461e-5</v>
      </c>
      <c r="R1535" s="27">
        <f t="shared" si="129"/>
        <v>0.05354402438977</v>
      </c>
      <c r="S1535" s="19" t="s">
        <v>4443</v>
      </c>
      <c r="T1535" s="19" t="s">
        <v>33</v>
      </c>
      <c r="U1535" s="19" t="s">
        <v>5600</v>
      </c>
      <c r="V1535" s="19" t="s">
        <v>4439</v>
      </c>
      <c r="W1535" s="19"/>
      <c r="X1535" s="19"/>
      <c r="Y1535" s="19" t="s">
        <v>3355</v>
      </c>
      <c r="Z1535" s="106"/>
    </row>
    <row r="1536" ht="18" customHeight="1" spans="1:26">
      <c r="A1536" s="19">
        <v>1533</v>
      </c>
      <c r="B1536" s="20" t="s">
        <v>28</v>
      </c>
      <c r="C1536" s="20" t="s">
        <v>54</v>
      </c>
      <c r="D1536" s="19" t="s">
        <v>5601</v>
      </c>
      <c r="E1536" s="19" t="s">
        <v>5602</v>
      </c>
      <c r="F1536" s="19" t="s">
        <v>28</v>
      </c>
      <c r="G1536" s="19" t="s">
        <v>87</v>
      </c>
      <c r="H1536" s="19" t="s">
        <v>5603</v>
      </c>
      <c r="I1536" s="19" t="s">
        <v>5604</v>
      </c>
      <c r="J1536" s="27">
        <v>6.07161186697624</v>
      </c>
      <c r="K1536" s="19" t="s">
        <v>5605</v>
      </c>
      <c r="L1536" s="27">
        <v>0.103801055461989</v>
      </c>
      <c r="M1536" s="19">
        <v>85058.66</v>
      </c>
      <c r="N1536" s="27">
        <v>0.100090732631225</v>
      </c>
      <c r="O1536" s="102">
        <v>86058.663329</v>
      </c>
      <c r="P1536" s="103">
        <v>86058.663329</v>
      </c>
      <c r="Q1536" s="107">
        <f t="shared" si="128"/>
        <v>-1000.003329</v>
      </c>
      <c r="R1536" s="27">
        <f t="shared" si="129"/>
        <v>0.101267462500156</v>
      </c>
      <c r="S1536" s="19" t="s">
        <v>5606</v>
      </c>
      <c r="T1536" s="19" t="s">
        <v>33</v>
      </c>
      <c r="U1536" s="19" t="s">
        <v>5606</v>
      </c>
      <c r="V1536" s="19" t="s">
        <v>5602</v>
      </c>
      <c r="W1536" s="19"/>
      <c r="X1536" s="19"/>
      <c r="Y1536" s="19" t="s">
        <v>3355</v>
      </c>
      <c r="Z1536" s="106" t="s">
        <v>60</v>
      </c>
    </row>
    <row r="1537" ht="18" customHeight="1" spans="1:26">
      <c r="A1537" s="19">
        <v>1534</v>
      </c>
      <c r="B1537" s="20" t="s">
        <v>28</v>
      </c>
      <c r="C1537" s="20" t="s">
        <v>28</v>
      </c>
      <c r="D1537" s="19" t="s">
        <v>5607</v>
      </c>
      <c r="E1537" s="19" t="s">
        <v>5236</v>
      </c>
      <c r="F1537" s="19" t="s">
        <v>28</v>
      </c>
      <c r="G1537" s="19" t="s">
        <v>50</v>
      </c>
      <c r="H1537" s="19" t="s">
        <v>5608</v>
      </c>
      <c r="I1537" s="19" t="s">
        <v>5609</v>
      </c>
      <c r="J1537" s="27">
        <v>0.464056737310757</v>
      </c>
      <c r="K1537" s="19" t="s">
        <v>5610</v>
      </c>
      <c r="L1537" s="27">
        <v>0.0821002626164629</v>
      </c>
      <c r="M1537" s="19">
        <v>232.09</v>
      </c>
      <c r="N1537" s="27">
        <v>0.077644146329224</v>
      </c>
      <c r="O1537" s="102">
        <v>232.086974</v>
      </c>
      <c r="P1537" s="103">
        <v>232.086974</v>
      </c>
      <c r="Q1537" s="105">
        <f t="shared" si="128"/>
        <v>0.00302600000000552</v>
      </c>
      <c r="R1537" s="27">
        <f t="shared" si="129"/>
        <v>0.0776431340013047</v>
      </c>
      <c r="S1537" s="19" t="s">
        <v>5235</v>
      </c>
      <c r="T1537" s="19" t="s">
        <v>33</v>
      </c>
      <c r="U1537" s="19" t="s">
        <v>5235</v>
      </c>
      <c r="V1537" s="19" t="s">
        <v>5236</v>
      </c>
      <c r="W1537" s="19"/>
      <c r="X1537" s="19"/>
      <c r="Y1537" s="19" t="s">
        <v>3355</v>
      </c>
      <c r="Z1537" s="106"/>
    </row>
    <row r="1538" ht="18" customHeight="1" spans="1:26">
      <c r="A1538" s="19">
        <v>1535</v>
      </c>
      <c r="B1538" s="20" t="s">
        <v>28</v>
      </c>
      <c r="C1538" s="20" t="s">
        <v>28</v>
      </c>
      <c r="D1538" s="19" t="s">
        <v>5611</v>
      </c>
      <c r="E1538" s="19" t="s">
        <v>208</v>
      </c>
      <c r="F1538" s="19" t="s">
        <v>28</v>
      </c>
      <c r="G1538" s="19" t="s">
        <v>760</v>
      </c>
      <c r="H1538" s="19" t="s">
        <v>5612</v>
      </c>
      <c r="I1538" s="19" t="s">
        <v>5613</v>
      </c>
      <c r="J1538" s="27">
        <v>0.899760626943953</v>
      </c>
      <c r="K1538" s="19" t="s">
        <v>5614</v>
      </c>
      <c r="L1538" s="27">
        <v>0.159040353981827</v>
      </c>
      <c r="M1538" s="19">
        <v>1146.64</v>
      </c>
      <c r="N1538" s="27">
        <v>0.153374290571676</v>
      </c>
      <c r="O1538" s="102">
        <v>1146.648417</v>
      </c>
      <c r="P1538" s="103">
        <v>1146.648417</v>
      </c>
      <c r="Q1538" s="105">
        <f t="shared" si="128"/>
        <v>-0.00841700000000856</v>
      </c>
      <c r="R1538" s="27">
        <f t="shared" si="129"/>
        <v>0.153375416427571</v>
      </c>
      <c r="S1538" s="19" t="s">
        <v>207</v>
      </c>
      <c r="T1538" s="19" t="s">
        <v>33</v>
      </c>
      <c r="U1538" s="19" t="s">
        <v>207</v>
      </c>
      <c r="V1538" s="19" t="s">
        <v>208</v>
      </c>
      <c r="W1538" s="19"/>
      <c r="X1538" s="19"/>
      <c r="Y1538" s="19" t="s">
        <v>3355</v>
      </c>
      <c r="Z1538" s="106"/>
    </row>
    <row r="1539" ht="18" customHeight="1" spans="1:26">
      <c r="A1539" s="19">
        <v>1536</v>
      </c>
      <c r="B1539" s="20" t="s">
        <v>28</v>
      </c>
      <c r="C1539" s="20" t="s">
        <v>28</v>
      </c>
      <c r="D1539" s="19" t="s">
        <v>5615</v>
      </c>
      <c r="E1539" s="19" t="s">
        <v>89</v>
      </c>
      <c r="F1539" s="19" t="s">
        <v>28</v>
      </c>
      <c r="G1539" s="19" t="s">
        <v>50</v>
      </c>
      <c r="H1539" s="19" t="s">
        <v>5616</v>
      </c>
      <c r="I1539" s="19" t="s">
        <v>5617</v>
      </c>
      <c r="J1539" s="27">
        <v>0.234744399059289</v>
      </c>
      <c r="K1539" s="19" t="s">
        <v>5618</v>
      </c>
      <c r="L1539" s="27">
        <v>0.532604881960804</v>
      </c>
      <c r="M1539" s="19">
        <v>106.26</v>
      </c>
      <c r="N1539" s="27">
        <v>0.532604881960804</v>
      </c>
      <c r="O1539" s="102">
        <v>106.262969</v>
      </c>
      <c r="P1539" s="103">
        <v>106.262969</v>
      </c>
      <c r="Q1539" s="105">
        <f t="shared" si="128"/>
        <v>-0.00296899999999312</v>
      </c>
      <c r="R1539" s="27">
        <f t="shared" si="129"/>
        <v>0.53261976342038</v>
      </c>
      <c r="S1539" s="19" t="s">
        <v>1021</v>
      </c>
      <c r="T1539" s="19" t="s">
        <v>33</v>
      </c>
      <c r="U1539" s="19" t="s">
        <v>88</v>
      </c>
      <c r="V1539" s="19" t="s">
        <v>89</v>
      </c>
      <c r="W1539" s="19"/>
      <c r="X1539" s="19"/>
      <c r="Y1539" s="19" t="s">
        <v>3355</v>
      </c>
      <c r="Z1539" s="106"/>
    </row>
    <row r="1540" ht="18" customHeight="1" spans="1:26">
      <c r="A1540" s="19">
        <v>1537</v>
      </c>
      <c r="B1540" s="20" t="s">
        <v>28</v>
      </c>
      <c r="C1540" s="20" t="s">
        <v>28</v>
      </c>
      <c r="D1540" s="19" t="s">
        <v>5619</v>
      </c>
      <c r="E1540" s="19" t="s">
        <v>208</v>
      </c>
      <c r="F1540" s="19" t="s">
        <v>28</v>
      </c>
      <c r="G1540" s="19" t="s">
        <v>50</v>
      </c>
      <c r="H1540" s="19" t="s">
        <v>5620</v>
      </c>
      <c r="I1540" s="19" t="s">
        <v>5621</v>
      </c>
      <c r="J1540" s="27">
        <v>0.304562317081527</v>
      </c>
      <c r="K1540" s="19" t="s">
        <v>5622</v>
      </c>
      <c r="L1540" s="27">
        <v>0.986659463677426</v>
      </c>
      <c r="M1540" s="19">
        <v>426.59</v>
      </c>
      <c r="N1540" s="27">
        <v>0.320075331262474</v>
      </c>
      <c r="O1540" s="102">
        <v>426.591214</v>
      </c>
      <c r="P1540" s="103">
        <v>426.591214</v>
      </c>
      <c r="Q1540" s="105">
        <f t="shared" si="128"/>
        <v>-0.00121400000000449</v>
      </c>
      <c r="R1540" s="27">
        <f t="shared" si="129"/>
        <v>0.320076242140488</v>
      </c>
      <c r="S1540" s="19" t="s">
        <v>1327</v>
      </c>
      <c r="T1540" s="19" t="s">
        <v>33</v>
      </c>
      <c r="U1540" s="19" t="s">
        <v>207</v>
      </c>
      <c r="V1540" s="19" t="s">
        <v>208</v>
      </c>
      <c r="W1540" s="19"/>
      <c r="X1540" s="19"/>
      <c r="Y1540" s="19" t="s">
        <v>3355</v>
      </c>
      <c r="Z1540" s="106"/>
    </row>
    <row r="1541" ht="18" customHeight="1" spans="1:26">
      <c r="A1541" s="19">
        <v>1538</v>
      </c>
      <c r="B1541" s="20" t="s">
        <v>28</v>
      </c>
      <c r="C1541" s="20" t="s">
        <v>28</v>
      </c>
      <c r="D1541" s="19" t="s">
        <v>5623</v>
      </c>
      <c r="E1541" s="19" t="s">
        <v>253</v>
      </c>
      <c r="F1541" s="19" t="s">
        <v>28</v>
      </c>
      <c r="G1541" s="19" t="s">
        <v>5624</v>
      </c>
      <c r="H1541" s="19" t="s">
        <v>5625</v>
      </c>
      <c r="I1541" s="19" t="s">
        <v>5626</v>
      </c>
      <c r="J1541" s="27">
        <v>0.449646783951208</v>
      </c>
      <c r="K1541" s="19" t="s">
        <v>5627</v>
      </c>
      <c r="L1541" s="27">
        <v>0.270033933959755</v>
      </c>
      <c r="M1541" s="19">
        <v>1350.41</v>
      </c>
      <c r="N1541" s="27">
        <v>0.270033933959755</v>
      </c>
      <c r="O1541" s="102">
        <v>1350.409262</v>
      </c>
      <c r="P1541" s="103">
        <v>1350.409262</v>
      </c>
      <c r="Q1541" s="105">
        <f t="shared" si="128"/>
        <v>0.000738000000183092</v>
      </c>
      <c r="R1541" s="27">
        <f t="shared" si="129"/>
        <v>0.270033786386023</v>
      </c>
      <c r="S1541" s="19" t="s">
        <v>358</v>
      </c>
      <c r="T1541" s="19" t="s">
        <v>33</v>
      </c>
      <c r="U1541" s="19" t="s">
        <v>188</v>
      </c>
      <c r="V1541" s="19" t="s">
        <v>253</v>
      </c>
      <c r="W1541" s="19"/>
      <c r="X1541" s="19"/>
      <c r="Y1541" s="19" t="s">
        <v>3355</v>
      </c>
      <c r="Z1541" s="106"/>
    </row>
    <row r="1542" ht="18" customHeight="1" spans="1:26">
      <c r="A1542" s="19">
        <v>1539</v>
      </c>
      <c r="B1542" s="20" t="s">
        <v>28</v>
      </c>
      <c r="C1542" s="20" t="s">
        <v>54</v>
      </c>
      <c r="D1542" s="19" t="s">
        <v>5628</v>
      </c>
      <c r="E1542" s="19" t="s">
        <v>35</v>
      </c>
      <c r="F1542" s="19" t="s">
        <v>28</v>
      </c>
      <c r="G1542" s="19" t="s">
        <v>50</v>
      </c>
      <c r="H1542" s="19" t="s">
        <v>5629</v>
      </c>
      <c r="I1542" s="19" t="s">
        <v>5630</v>
      </c>
      <c r="J1542" s="27">
        <v>0.988560936787948</v>
      </c>
      <c r="K1542" s="19" t="s">
        <v>5631</v>
      </c>
      <c r="L1542" s="27">
        <v>0.152826397422698</v>
      </c>
      <c r="M1542" s="19">
        <v>1126.82</v>
      </c>
      <c r="N1542" s="27">
        <v>0.187123451459696</v>
      </c>
      <c r="O1542" s="102">
        <v>1126.821993</v>
      </c>
      <c r="P1542" s="104" t="s">
        <v>5631</v>
      </c>
      <c r="Q1542" s="105">
        <f t="shared" si="128"/>
        <v>-0.00199300000008407</v>
      </c>
      <c r="R1542" s="27">
        <f t="shared" si="129"/>
        <v>0.152826397422698</v>
      </c>
      <c r="S1542" s="19" t="s">
        <v>534</v>
      </c>
      <c r="T1542" s="19" t="s">
        <v>33</v>
      </c>
      <c r="U1542" s="19" t="s">
        <v>522</v>
      </c>
      <c r="V1542" s="19" t="s">
        <v>35</v>
      </c>
      <c r="W1542" s="19"/>
      <c r="X1542" s="19"/>
      <c r="Y1542" s="19" t="s">
        <v>3355</v>
      </c>
      <c r="Z1542" s="106" t="s">
        <v>258</v>
      </c>
    </row>
    <row r="1543" ht="18" customHeight="1" spans="1:26">
      <c r="A1543" s="19">
        <v>1540</v>
      </c>
      <c r="B1543" s="20" t="s">
        <v>28</v>
      </c>
      <c r="C1543" s="20" t="s">
        <v>28</v>
      </c>
      <c r="D1543" s="19" t="s">
        <v>5632</v>
      </c>
      <c r="E1543" s="19" t="s">
        <v>292</v>
      </c>
      <c r="F1543" s="19" t="s">
        <v>28</v>
      </c>
      <c r="G1543" s="19" t="s">
        <v>2111</v>
      </c>
      <c r="H1543" s="19" t="s">
        <v>5633</v>
      </c>
      <c r="I1543" s="19" t="s">
        <v>5634</v>
      </c>
      <c r="J1543" s="27">
        <v>0.223032831704752</v>
      </c>
      <c r="K1543" s="19" t="s">
        <v>5635</v>
      </c>
      <c r="L1543" s="27">
        <v>0.125323897509981</v>
      </c>
      <c r="M1543" s="19">
        <v>1667.81</v>
      </c>
      <c r="N1543" s="27">
        <v>0.0899045750971545</v>
      </c>
      <c r="O1543" s="102">
        <v>1667.816412</v>
      </c>
      <c r="P1543" s="103">
        <v>1667.816412</v>
      </c>
      <c r="Q1543" s="105">
        <f t="shared" si="128"/>
        <v>-0.00641199999995479</v>
      </c>
      <c r="R1543" s="27">
        <f t="shared" si="129"/>
        <v>0.0899049207409242</v>
      </c>
      <c r="S1543" s="19" t="s">
        <v>291</v>
      </c>
      <c r="T1543" s="19" t="s">
        <v>33</v>
      </c>
      <c r="U1543" s="19" t="s">
        <v>291</v>
      </c>
      <c r="V1543" s="19" t="s">
        <v>292</v>
      </c>
      <c r="W1543" s="19"/>
      <c r="X1543" s="19"/>
      <c r="Y1543" s="19" t="s">
        <v>3355</v>
      </c>
      <c r="Z1543" s="106"/>
    </row>
    <row r="1544" ht="18" customHeight="1" spans="1:26">
      <c r="A1544" s="19">
        <v>1541</v>
      </c>
      <c r="B1544" s="20" t="s">
        <v>28</v>
      </c>
      <c r="C1544" s="20" t="s">
        <v>28</v>
      </c>
      <c r="D1544" s="19" t="s">
        <v>5636</v>
      </c>
      <c r="E1544" s="19" t="s">
        <v>253</v>
      </c>
      <c r="F1544" s="19" t="s">
        <v>28</v>
      </c>
      <c r="G1544" s="19" t="s">
        <v>97</v>
      </c>
      <c r="H1544" s="19" t="s">
        <v>5637</v>
      </c>
      <c r="I1544" s="19" t="s">
        <v>5638</v>
      </c>
      <c r="J1544" s="27">
        <v>1.74278094537429</v>
      </c>
      <c r="K1544" s="19" t="s">
        <v>5639</v>
      </c>
      <c r="L1544" s="27">
        <v>1.61492036881811</v>
      </c>
      <c r="M1544" s="19">
        <v>478.73</v>
      </c>
      <c r="N1544" s="27">
        <v>1.60512992455993</v>
      </c>
      <c r="O1544" s="102">
        <v>478.735737</v>
      </c>
      <c r="P1544" s="103">
        <v>478.735737</v>
      </c>
      <c r="Q1544" s="105">
        <f t="shared" si="128"/>
        <v>-0.0057369999999537</v>
      </c>
      <c r="R1544" s="27">
        <f t="shared" si="129"/>
        <v>1.60514916010059</v>
      </c>
      <c r="S1544" s="19" t="s">
        <v>188</v>
      </c>
      <c r="T1544" s="19" t="s">
        <v>33</v>
      </c>
      <c r="U1544" s="19" t="s">
        <v>188</v>
      </c>
      <c r="V1544" s="19" t="s">
        <v>253</v>
      </c>
      <c r="W1544" s="19"/>
      <c r="X1544" s="19"/>
      <c r="Y1544" s="19" t="s">
        <v>3355</v>
      </c>
      <c r="Z1544" s="106"/>
    </row>
    <row r="1545" ht="18" customHeight="1" spans="1:26">
      <c r="A1545" s="19">
        <v>1542</v>
      </c>
      <c r="B1545" s="20" t="s">
        <v>28</v>
      </c>
      <c r="C1545" s="20" t="s">
        <v>28</v>
      </c>
      <c r="D1545" s="19" t="s">
        <v>5640</v>
      </c>
      <c r="E1545" s="19" t="s">
        <v>176</v>
      </c>
      <c r="F1545" s="19" t="s">
        <v>28</v>
      </c>
      <c r="G1545" s="19" t="s">
        <v>50</v>
      </c>
      <c r="H1545" s="19" t="s">
        <v>5641</v>
      </c>
      <c r="I1545" s="19" t="s">
        <v>5642</v>
      </c>
      <c r="J1545" s="27">
        <v>1.91015443567116</v>
      </c>
      <c r="K1545" s="19" t="s">
        <v>5643</v>
      </c>
      <c r="L1545" s="27">
        <v>0.674320940857265</v>
      </c>
      <c r="M1545" s="19">
        <v>3409.03</v>
      </c>
      <c r="N1545" s="27">
        <v>0.48579465701831</v>
      </c>
      <c r="O1545" s="102">
        <v>3409.034079</v>
      </c>
      <c r="P1545" s="103">
        <v>3409.034079</v>
      </c>
      <c r="Q1545" s="105">
        <f t="shared" si="128"/>
        <v>-0.00407899999981964</v>
      </c>
      <c r="R1545" s="27">
        <f t="shared" si="129"/>
        <v>0.485795238285241</v>
      </c>
      <c r="S1545" s="19" t="s">
        <v>521</v>
      </c>
      <c r="T1545" s="19" t="s">
        <v>33</v>
      </c>
      <c r="U1545" s="19" t="s">
        <v>521</v>
      </c>
      <c r="V1545" s="19" t="s">
        <v>176</v>
      </c>
      <c r="W1545" s="19"/>
      <c r="X1545" s="19"/>
      <c r="Y1545" s="19" t="s">
        <v>3355</v>
      </c>
      <c r="Z1545" s="106"/>
    </row>
    <row r="1546" ht="18" customHeight="1" spans="1:26">
      <c r="A1546" s="19">
        <v>1543</v>
      </c>
      <c r="B1546" s="20" t="s">
        <v>28</v>
      </c>
      <c r="C1546" s="20" t="s">
        <v>28</v>
      </c>
      <c r="D1546" s="19" t="s">
        <v>5644</v>
      </c>
      <c r="E1546" s="19" t="s">
        <v>1354</v>
      </c>
      <c r="F1546" s="19" t="s">
        <v>28</v>
      </c>
      <c r="G1546" s="19" t="s">
        <v>162</v>
      </c>
      <c r="H1546" s="19" t="s">
        <v>5645</v>
      </c>
      <c r="I1546" s="19" t="s">
        <v>5646</v>
      </c>
      <c r="J1546" s="27">
        <v>0.868250698837722</v>
      </c>
      <c r="K1546" s="19" t="s">
        <v>5647</v>
      </c>
      <c r="L1546" s="27">
        <v>0.116444855691617</v>
      </c>
      <c r="M1546" s="19">
        <v>533.12</v>
      </c>
      <c r="N1546" s="27">
        <v>0.104957278418711</v>
      </c>
      <c r="O1546" s="102">
        <v>533.122832</v>
      </c>
      <c r="P1546" s="103">
        <v>533.122832</v>
      </c>
      <c r="Q1546" s="105">
        <f t="shared" si="128"/>
        <v>-0.00283200000001216</v>
      </c>
      <c r="R1546" s="27">
        <f t="shared" si="129"/>
        <v>0.104957835964878</v>
      </c>
      <c r="S1546" s="19" t="s">
        <v>5648</v>
      </c>
      <c r="T1546" s="19" t="s">
        <v>33</v>
      </c>
      <c r="U1546" s="19" t="s">
        <v>5649</v>
      </c>
      <c r="V1546" s="19" t="s">
        <v>1354</v>
      </c>
      <c r="W1546" s="19"/>
      <c r="X1546" s="19"/>
      <c r="Y1546" s="19" t="s">
        <v>3355</v>
      </c>
      <c r="Z1546" s="106"/>
    </row>
    <row r="1547" ht="18" customHeight="1" spans="1:26">
      <c r="A1547" s="19">
        <v>1544</v>
      </c>
      <c r="B1547" s="20" t="s">
        <v>28</v>
      </c>
      <c r="C1547" s="20" t="s">
        <v>28</v>
      </c>
      <c r="D1547" s="19" t="s">
        <v>5650</v>
      </c>
      <c r="E1547" s="19" t="s">
        <v>3144</v>
      </c>
      <c r="F1547" s="19" t="s">
        <v>28</v>
      </c>
      <c r="G1547" s="19" t="s">
        <v>31</v>
      </c>
      <c r="H1547" s="19" t="s">
        <v>5651</v>
      </c>
      <c r="I1547" s="19" t="s">
        <v>5652</v>
      </c>
      <c r="J1547" s="27">
        <v>1.3093175920675</v>
      </c>
      <c r="K1547" s="19" t="s">
        <v>5653</v>
      </c>
      <c r="L1547" s="27">
        <v>0.072041166380789</v>
      </c>
      <c r="M1547" s="19">
        <v>377.4</v>
      </c>
      <c r="N1547" s="27">
        <v>0.0702105572567652</v>
      </c>
      <c r="O1547" s="102">
        <v>377.401774</v>
      </c>
      <c r="P1547" s="103">
        <v>377.401774</v>
      </c>
      <c r="Q1547" s="105">
        <f t="shared" si="128"/>
        <v>-0.00177400000001171</v>
      </c>
      <c r="R1547" s="27">
        <f t="shared" si="129"/>
        <v>0.0702108872873126</v>
      </c>
      <c r="S1547" s="19" t="s">
        <v>534</v>
      </c>
      <c r="T1547" s="19" t="s">
        <v>33</v>
      </c>
      <c r="U1547" s="19" t="s">
        <v>5654</v>
      </c>
      <c r="V1547" s="19" t="s">
        <v>3144</v>
      </c>
      <c r="W1547" s="19"/>
      <c r="X1547" s="19"/>
      <c r="Y1547" s="19" t="s">
        <v>3355</v>
      </c>
      <c r="Z1547" s="106"/>
    </row>
    <row r="1548" ht="18" customHeight="1" spans="1:26">
      <c r="A1548" s="19">
        <v>1545</v>
      </c>
      <c r="B1548" s="20" t="s">
        <v>28</v>
      </c>
      <c r="C1548" s="20" t="s">
        <v>28</v>
      </c>
      <c r="D1548" s="19" t="s">
        <v>5655</v>
      </c>
      <c r="E1548" s="19" t="s">
        <v>81</v>
      </c>
      <c r="F1548" s="19" t="s">
        <v>28</v>
      </c>
      <c r="G1548" s="19" t="s">
        <v>162</v>
      </c>
      <c r="H1548" s="19" t="s">
        <v>5656</v>
      </c>
      <c r="I1548" s="19" t="s">
        <v>5657</v>
      </c>
      <c r="J1548" s="27">
        <v>16.6666666666667</v>
      </c>
      <c r="K1548" s="19" t="s">
        <v>5658</v>
      </c>
      <c r="L1548" s="27">
        <v>2.20990566037736</v>
      </c>
      <c r="M1548" s="19">
        <v>18.74</v>
      </c>
      <c r="N1548" s="27">
        <v>2.20990566037736</v>
      </c>
      <c r="O1548" s="102">
        <v>18.741653</v>
      </c>
      <c r="P1548" s="103">
        <v>18.741653</v>
      </c>
      <c r="Q1548" s="105">
        <f t="shared" si="128"/>
        <v>-0.00165300000000101</v>
      </c>
      <c r="R1548" s="27">
        <f t="shared" si="129"/>
        <v>2.21010058962264</v>
      </c>
      <c r="S1548" s="19" t="s">
        <v>139</v>
      </c>
      <c r="T1548" s="19" t="s">
        <v>33</v>
      </c>
      <c r="U1548" s="19" t="s">
        <v>80</v>
      </c>
      <c r="V1548" s="19" t="s">
        <v>81</v>
      </c>
      <c r="W1548" s="19"/>
      <c r="X1548" s="19"/>
      <c r="Y1548" s="19" t="s">
        <v>3355</v>
      </c>
      <c r="Z1548" s="106"/>
    </row>
    <row r="1549" ht="18" customHeight="1" spans="1:26">
      <c r="A1549" s="19">
        <v>1546</v>
      </c>
      <c r="B1549" s="20" t="s">
        <v>28</v>
      </c>
      <c r="C1549" s="20" t="s">
        <v>28</v>
      </c>
      <c r="D1549" s="19" t="s">
        <v>5659</v>
      </c>
      <c r="E1549" s="19" t="s">
        <v>628</v>
      </c>
      <c r="F1549" s="19" t="s">
        <v>28</v>
      </c>
      <c r="G1549" s="19" t="s">
        <v>1256</v>
      </c>
      <c r="H1549" s="19" t="s">
        <v>5660</v>
      </c>
      <c r="I1549" s="19" t="s">
        <v>5661</v>
      </c>
      <c r="J1549" s="27">
        <v>0.21075892008011</v>
      </c>
      <c r="K1549" s="19" t="s">
        <v>5662</v>
      </c>
      <c r="L1549" s="27">
        <v>0.618251797364481</v>
      </c>
      <c r="M1549" s="19">
        <v>1338.07</v>
      </c>
      <c r="N1549" s="27">
        <v>0.618251797364481</v>
      </c>
      <c r="O1549" s="102">
        <v>1338.067087</v>
      </c>
      <c r="P1549" s="103">
        <v>1338.067087</v>
      </c>
      <c r="Q1549" s="105">
        <f t="shared" si="128"/>
        <v>0.00291300000003503</v>
      </c>
      <c r="R1549" s="27">
        <f t="shared" si="129"/>
        <v>0.618250451420334</v>
      </c>
      <c r="S1549" s="19" t="s">
        <v>80</v>
      </c>
      <c r="T1549" s="19" t="s">
        <v>33</v>
      </c>
      <c r="U1549" s="19" t="s">
        <v>627</v>
      </c>
      <c r="V1549" s="19" t="s">
        <v>628</v>
      </c>
      <c r="W1549" s="19"/>
      <c r="X1549" s="19"/>
      <c r="Y1549" s="19" t="s">
        <v>3355</v>
      </c>
      <c r="Z1549" s="106"/>
    </row>
    <row r="1550" ht="18" customHeight="1" spans="1:26">
      <c r="A1550" s="19">
        <v>1547</v>
      </c>
      <c r="B1550" s="20" t="s">
        <v>28</v>
      </c>
      <c r="C1550" s="20" t="s">
        <v>28</v>
      </c>
      <c r="D1550" s="19" t="s">
        <v>5663</v>
      </c>
      <c r="E1550" s="19" t="s">
        <v>609</v>
      </c>
      <c r="F1550" s="19" t="s">
        <v>28</v>
      </c>
      <c r="G1550" s="19" t="s">
        <v>50</v>
      </c>
      <c r="H1550" s="19" t="s">
        <v>5664</v>
      </c>
      <c r="I1550" s="19" t="s">
        <v>5665</v>
      </c>
      <c r="J1550" s="27">
        <v>1.62424921918796</v>
      </c>
      <c r="K1550" s="19" t="s">
        <v>5666</v>
      </c>
      <c r="L1550" s="27">
        <v>0.970673502395557</v>
      </c>
      <c r="M1550" s="19">
        <v>318.08</v>
      </c>
      <c r="N1550" s="27">
        <v>0.970673502395557</v>
      </c>
      <c r="O1550" s="102">
        <v>318.082035</v>
      </c>
      <c r="P1550" s="103">
        <v>318.082035</v>
      </c>
      <c r="Q1550" s="105">
        <f t="shared" si="128"/>
        <v>-0.00203500000003487</v>
      </c>
      <c r="R1550" s="27">
        <f t="shared" si="129"/>
        <v>0.970679712533187</v>
      </c>
      <c r="S1550" s="19" t="s">
        <v>1982</v>
      </c>
      <c r="T1550" s="19" t="s">
        <v>33</v>
      </c>
      <c r="U1550" s="19" t="s">
        <v>608</v>
      </c>
      <c r="V1550" s="19" t="s">
        <v>609</v>
      </c>
      <c r="W1550" s="19"/>
      <c r="X1550" s="19"/>
      <c r="Y1550" s="19" t="s">
        <v>3355</v>
      </c>
      <c r="Z1550" s="106"/>
    </row>
    <row r="1551" ht="18" customHeight="1" spans="1:26">
      <c r="A1551" s="19">
        <v>1548</v>
      </c>
      <c r="B1551" s="20" t="s">
        <v>28</v>
      </c>
      <c r="C1551" s="20" t="s">
        <v>28</v>
      </c>
      <c r="D1551" s="19" t="s">
        <v>5667</v>
      </c>
      <c r="E1551" s="19" t="s">
        <v>268</v>
      </c>
      <c r="F1551" s="19" t="s">
        <v>28</v>
      </c>
      <c r="G1551" s="19" t="s">
        <v>3288</v>
      </c>
      <c r="H1551" s="19" t="s">
        <v>5668</v>
      </c>
      <c r="I1551" s="19" t="s">
        <v>5669</v>
      </c>
      <c r="J1551" s="27">
        <v>1.03259348130374</v>
      </c>
      <c r="K1551" s="19" t="s">
        <v>5670</v>
      </c>
      <c r="L1551" s="27">
        <v>0.361776148101775</v>
      </c>
      <c r="M1551" s="19">
        <v>399.55</v>
      </c>
      <c r="N1551" s="27">
        <v>0.357331306175379</v>
      </c>
      <c r="O1551" s="102">
        <v>399.55018</v>
      </c>
      <c r="P1551" s="103">
        <v>399.55018</v>
      </c>
      <c r="Q1551" s="105">
        <f t="shared" si="128"/>
        <v>-0.000180000000000291</v>
      </c>
      <c r="R1551" s="27">
        <f t="shared" si="129"/>
        <v>0.357331467155569</v>
      </c>
      <c r="S1551" s="19" t="s">
        <v>267</v>
      </c>
      <c r="T1551" s="19" t="s">
        <v>33</v>
      </c>
      <c r="U1551" s="19" t="s">
        <v>267</v>
      </c>
      <c r="V1551" s="19" t="s">
        <v>268</v>
      </c>
      <c r="W1551" s="19"/>
      <c r="X1551" s="19"/>
      <c r="Y1551" s="19" t="s">
        <v>3355</v>
      </c>
      <c r="Z1551" s="106"/>
    </row>
    <row r="1552" ht="18" customHeight="1" spans="1:26">
      <c r="A1552" s="19">
        <v>1549</v>
      </c>
      <c r="B1552" s="20" t="s">
        <v>28</v>
      </c>
      <c r="C1552" s="20" t="s">
        <v>28</v>
      </c>
      <c r="D1552" s="19" t="s">
        <v>5671</v>
      </c>
      <c r="E1552" s="19" t="s">
        <v>184</v>
      </c>
      <c r="F1552" s="19" t="s">
        <v>28</v>
      </c>
      <c r="G1552" s="19" t="s">
        <v>50</v>
      </c>
      <c r="H1552" s="19" t="s">
        <v>5672</v>
      </c>
      <c r="I1552" s="19" t="s">
        <v>5673</v>
      </c>
      <c r="J1552" s="27">
        <v>0.628088244445827</v>
      </c>
      <c r="K1552" s="19" t="s">
        <v>5674</v>
      </c>
      <c r="L1552" s="27">
        <v>0.247707053236118</v>
      </c>
      <c r="M1552" s="19">
        <v>1296.09</v>
      </c>
      <c r="N1552" s="27">
        <v>0.247707053236118</v>
      </c>
      <c r="O1552" s="102">
        <v>1296.086871</v>
      </c>
      <c r="P1552" s="103">
        <v>1296.086871</v>
      </c>
      <c r="Q1552" s="105">
        <f t="shared" si="128"/>
        <v>0.00312899999994443</v>
      </c>
      <c r="R1552" s="27">
        <f t="shared" si="129"/>
        <v>0.247706455225663</v>
      </c>
      <c r="S1552" s="19" t="s">
        <v>358</v>
      </c>
      <c r="T1552" s="19" t="s">
        <v>33</v>
      </c>
      <c r="U1552" s="19" t="s">
        <v>183</v>
      </c>
      <c r="V1552" s="19" t="s">
        <v>184</v>
      </c>
      <c r="W1552" s="19"/>
      <c r="X1552" s="19"/>
      <c r="Y1552" s="19" t="s">
        <v>3355</v>
      </c>
      <c r="Z1552" s="106"/>
    </row>
    <row r="1553" ht="18" customHeight="1" spans="1:26">
      <c r="A1553" s="19">
        <v>1550</v>
      </c>
      <c r="B1553" s="20" t="s">
        <v>28</v>
      </c>
      <c r="C1553" s="20" t="s">
        <v>28</v>
      </c>
      <c r="D1553" s="19" t="s">
        <v>5675</v>
      </c>
      <c r="E1553" s="19" t="s">
        <v>94</v>
      </c>
      <c r="F1553" s="19" t="s">
        <v>28</v>
      </c>
      <c r="G1553" s="19" t="s">
        <v>50</v>
      </c>
      <c r="H1553" s="19" t="s">
        <v>5676</v>
      </c>
      <c r="I1553" s="19" t="s">
        <v>5677</v>
      </c>
      <c r="J1553" s="27">
        <v>0.200171367576604</v>
      </c>
      <c r="K1553" s="19" t="s">
        <v>5678</v>
      </c>
      <c r="L1553" s="27">
        <v>0.628166056747776</v>
      </c>
      <c r="M1553" s="19">
        <v>4906.76</v>
      </c>
      <c r="N1553" s="27">
        <v>0.349958169858191</v>
      </c>
      <c r="O1553" s="102">
        <v>4906.75893</v>
      </c>
      <c r="P1553" s="103">
        <v>4906.75893</v>
      </c>
      <c r="Q1553" s="105">
        <f t="shared" si="128"/>
        <v>0.00107000000025437</v>
      </c>
      <c r="R1553" s="27">
        <f t="shared" si="129"/>
        <v>0.349958093544036</v>
      </c>
      <c r="S1553" s="19" t="s">
        <v>93</v>
      </c>
      <c r="T1553" s="19" t="s">
        <v>33</v>
      </c>
      <c r="U1553" s="19" t="s">
        <v>93</v>
      </c>
      <c r="V1553" s="19" t="s">
        <v>94</v>
      </c>
      <c r="W1553" s="19"/>
      <c r="X1553" s="19"/>
      <c r="Y1553" s="19" t="s">
        <v>3355</v>
      </c>
      <c r="Z1553" s="106"/>
    </row>
    <row r="1554" ht="18" customHeight="1" spans="1:26">
      <c r="A1554" s="19">
        <v>1551</v>
      </c>
      <c r="B1554" s="20" t="s">
        <v>28</v>
      </c>
      <c r="C1554" s="20" t="s">
        <v>28</v>
      </c>
      <c r="D1554" s="19" t="s">
        <v>5679</v>
      </c>
      <c r="E1554" s="19" t="s">
        <v>89</v>
      </c>
      <c r="F1554" s="19" t="s">
        <v>28</v>
      </c>
      <c r="G1554" s="19" t="s">
        <v>5680</v>
      </c>
      <c r="H1554" s="19" t="s">
        <v>5681</v>
      </c>
      <c r="I1554" s="19" t="s">
        <v>5682</v>
      </c>
      <c r="J1554" s="27">
        <v>1.63427806956694</v>
      </c>
      <c r="K1554" s="19" t="s">
        <v>5683</v>
      </c>
      <c r="L1554" s="27">
        <v>0.268165146242829</v>
      </c>
      <c r="M1554" s="19">
        <v>142.57</v>
      </c>
      <c r="N1554" s="27">
        <v>0.268165146242829</v>
      </c>
      <c r="O1554" s="102">
        <v>142.568833</v>
      </c>
      <c r="P1554" s="103">
        <v>142.568833</v>
      </c>
      <c r="Q1554" s="105">
        <f t="shared" si="128"/>
        <v>0.00116699999998104</v>
      </c>
      <c r="R1554" s="27">
        <f t="shared" si="129"/>
        <v>0.268162951189693</v>
      </c>
      <c r="S1554" s="19" t="s">
        <v>88</v>
      </c>
      <c r="T1554" s="19" t="s">
        <v>33</v>
      </c>
      <c r="U1554" s="19" t="s">
        <v>88</v>
      </c>
      <c r="V1554" s="19" t="s">
        <v>89</v>
      </c>
      <c r="W1554" s="19"/>
      <c r="X1554" s="19"/>
      <c r="Y1554" s="19" t="s">
        <v>3355</v>
      </c>
      <c r="Z1554" s="106"/>
    </row>
    <row r="1555" ht="18" customHeight="1" spans="1:26">
      <c r="A1555" s="19">
        <v>1552</v>
      </c>
      <c r="B1555" s="20" t="s">
        <v>28</v>
      </c>
      <c r="C1555" s="20" t="s">
        <v>28</v>
      </c>
      <c r="D1555" s="19" t="s">
        <v>5684</v>
      </c>
      <c r="E1555" s="19" t="s">
        <v>494</v>
      </c>
      <c r="F1555" s="19" t="s">
        <v>28</v>
      </c>
      <c r="G1555" s="19" t="s">
        <v>50</v>
      </c>
      <c r="H1555" s="19" t="s">
        <v>5685</v>
      </c>
      <c r="I1555" s="19" t="s">
        <v>5686</v>
      </c>
      <c r="J1555" s="27">
        <v>2.36430208863984</v>
      </c>
      <c r="K1555" s="19" t="s">
        <v>5687</v>
      </c>
      <c r="L1555" s="27">
        <v>0.206196884522931</v>
      </c>
      <c r="M1555" s="19">
        <v>653.56</v>
      </c>
      <c r="N1555" s="27">
        <v>0.206171647770648</v>
      </c>
      <c r="O1555" s="102">
        <v>653.559219</v>
      </c>
      <c r="P1555" s="103">
        <v>653.559219</v>
      </c>
      <c r="Q1555" s="105">
        <f t="shared" si="128"/>
        <v>0.000780999999960841</v>
      </c>
      <c r="R1555" s="27">
        <f t="shared" si="129"/>
        <v>0.206171401396854</v>
      </c>
      <c r="S1555" s="19" t="s">
        <v>211</v>
      </c>
      <c r="T1555" s="19" t="s">
        <v>33</v>
      </c>
      <c r="U1555" s="19" t="s">
        <v>493</v>
      </c>
      <c r="V1555" s="19" t="s">
        <v>494</v>
      </c>
      <c r="W1555" s="19"/>
      <c r="X1555" s="19"/>
      <c r="Y1555" s="19" t="s">
        <v>3355</v>
      </c>
      <c r="Z1555" s="106"/>
    </row>
    <row r="1556" ht="18" customHeight="1" spans="1:26">
      <c r="A1556" s="19">
        <v>1553</v>
      </c>
      <c r="B1556" s="20" t="s">
        <v>28</v>
      </c>
      <c r="C1556" s="20" t="s">
        <v>28</v>
      </c>
      <c r="D1556" s="19" t="s">
        <v>5688</v>
      </c>
      <c r="E1556" s="19" t="s">
        <v>292</v>
      </c>
      <c r="F1556" s="19" t="s">
        <v>28</v>
      </c>
      <c r="G1556" s="19" t="s">
        <v>50</v>
      </c>
      <c r="H1556" s="19" t="s">
        <v>5689</v>
      </c>
      <c r="I1556" s="19" t="s">
        <v>5690</v>
      </c>
      <c r="J1556" s="27">
        <v>0.44101165276554</v>
      </c>
      <c r="K1556" s="19" t="s">
        <v>5691</v>
      </c>
      <c r="L1556" s="27">
        <v>0.227970035434396</v>
      </c>
      <c r="M1556" s="19">
        <v>5185.81</v>
      </c>
      <c r="N1556" s="27">
        <v>0.219751306648632</v>
      </c>
      <c r="O1556" s="102">
        <v>5185.80643</v>
      </c>
      <c r="P1556" s="103">
        <v>5185.80643</v>
      </c>
      <c r="Q1556" s="105">
        <f t="shared" si="128"/>
        <v>0.00357000000076368</v>
      </c>
      <c r="R1556" s="27">
        <f t="shared" si="129"/>
        <v>0.219751155368086</v>
      </c>
      <c r="S1556" s="19" t="s">
        <v>64</v>
      </c>
      <c r="T1556" s="19" t="s">
        <v>33</v>
      </c>
      <c r="U1556" s="19" t="s">
        <v>5692</v>
      </c>
      <c r="V1556" s="19" t="s">
        <v>292</v>
      </c>
      <c r="W1556" s="19"/>
      <c r="X1556" s="19"/>
      <c r="Y1556" s="19" t="s">
        <v>3355</v>
      </c>
      <c r="Z1556" s="106"/>
    </row>
    <row r="1557" ht="18" customHeight="1" spans="1:26">
      <c r="A1557" s="19">
        <v>1554</v>
      </c>
      <c r="B1557" s="20" t="s">
        <v>28</v>
      </c>
      <c r="C1557" s="20" t="s">
        <v>28</v>
      </c>
      <c r="D1557" s="19" t="s">
        <v>5693</v>
      </c>
      <c r="E1557" s="19" t="s">
        <v>47</v>
      </c>
      <c r="F1557" s="19" t="s">
        <v>28</v>
      </c>
      <c r="G1557" s="19" t="s">
        <v>50</v>
      </c>
      <c r="H1557" s="19" t="s">
        <v>5694</v>
      </c>
      <c r="I1557" s="19" t="s">
        <v>5695</v>
      </c>
      <c r="J1557" s="27">
        <v>0.517351929742838</v>
      </c>
      <c r="K1557" s="19" t="s">
        <v>5696</v>
      </c>
      <c r="L1557" s="27">
        <v>0.306501128668172</v>
      </c>
      <c r="M1557" s="19">
        <v>339.45</v>
      </c>
      <c r="N1557" s="27">
        <v>0.306501128668172</v>
      </c>
      <c r="O1557" s="102">
        <v>339.448189</v>
      </c>
      <c r="P1557" s="103">
        <v>339.448189</v>
      </c>
      <c r="Q1557" s="105">
        <f t="shared" si="128"/>
        <v>0.00181099999997514</v>
      </c>
      <c r="R1557" s="27">
        <f t="shared" si="129"/>
        <v>0.306499493453725</v>
      </c>
      <c r="S1557" s="19" t="s">
        <v>5519</v>
      </c>
      <c r="T1557" s="19" t="s">
        <v>33</v>
      </c>
      <c r="U1557" s="19" t="s">
        <v>46</v>
      </c>
      <c r="V1557" s="19" t="s">
        <v>47</v>
      </c>
      <c r="W1557" s="19"/>
      <c r="X1557" s="19"/>
      <c r="Y1557" s="19" t="s">
        <v>3355</v>
      </c>
      <c r="Z1557" s="106"/>
    </row>
    <row r="1558" ht="18" customHeight="1" spans="1:26">
      <c r="A1558" s="19">
        <v>1555</v>
      </c>
      <c r="B1558" s="20" t="s">
        <v>28</v>
      </c>
      <c r="C1558" s="20" t="s">
        <v>28</v>
      </c>
      <c r="D1558" s="19" t="s">
        <v>5697</v>
      </c>
      <c r="E1558" s="19" t="s">
        <v>392</v>
      </c>
      <c r="F1558" s="19" t="s">
        <v>28</v>
      </c>
      <c r="G1558" s="19" t="s">
        <v>266</v>
      </c>
      <c r="H1558" s="19" t="s">
        <v>5698</v>
      </c>
      <c r="I1558" s="19" t="s">
        <v>5699</v>
      </c>
      <c r="J1558" s="27">
        <v>0.479614502722843</v>
      </c>
      <c r="K1558" s="19" t="s">
        <v>5700</v>
      </c>
      <c r="L1558" s="27">
        <v>0.51553306375457</v>
      </c>
      <c r="M1558" s="19">
        <v>209.61</v>
      </c>
      <c r="N1558" s="27">
        <v>0.507542555509819</v>
      </c>
      <c r="O1558" s="102">
        <v>209.612675</v>
      </c>
      <c r="P1558" s="103">
        <v>209.612675</v>
      </c>
      <c r="Q1558" s="105">
        <f t="shared" si="128"/>
        <v>-0.00267499999998222</v>
      </c>
      <c r="R1558" s="27">
        <f t="shared" si="129"/>
        <v>0.507549032664229</v>
      </c>
      <c r="S1558" s="19" t="s">
        <v>391</v>
      </c>
      <c r="T1558" s="19" t="s">
        <v>33</v>
      </c>
      <c r="U1558" s="19" t="s">
        <v>391</v>
      </c>
      <c r="V1558" s="19" t="s">
        <v>392</v>
      </c>
      <c r="W1558" s="19"/>
      <c r="X1558" s="19"/>
      <c r="Y1558" s="19" t="s">
        <v>3355</v>
      </c>
      <c r="Z1558" s="106"/>
    </row>
    <row r="1559" ht="18" customHeight="1" spans="1:26">
      <c r="A1559" s="19">
        <v>1556</v>
      </c>
      <c r="B1559" s="20" t="s">
        <v>28</v>
      </c>
      <c r="C1559" s="20" t="s">
        <v>28</v>
      </c>
      <c r="D1559" s="19" t="s">
        <v>5701</v>
      </c>
      <c r="E1559" s="19" t="s">
        <v>2827</v>
      </c>
      <c r="F1559" s="19" t="s">
        <v>28</v>
      </c>
      <c r="G1559" s="19" t="s">
        <v>63</v>
      </c>
      <c r="H1559" s="19" t="s">
        <v>5702</v>
      </c>
      <c r="I1559" s="19" t="s">
        <v>5703</v>
      </c>
      <c r="J1559" s="27">
        <v>0.608950541035571</v>
      </c>
      <c r="K1559" s="19" t="s">
        <v>5704</v>
      </c>
      <c r="L1559" s="27">
        <v>0.203455642625423</v>
      </c>
      <c r="M1559" s="19">
        <v>722.8</v>
      </c>
      <c r="N1559" s="27">
        <v>0.188969222304591</v>
      </c>
      <c r="O1559" s="102">
        <v>722.795058</v>
      </c>
      <c r="P1559" s="103">
        <v>722.795058</v>
      </c>
      <c r="Q1559" s="105">
        <f t="shared" si="128"/>
        <v>0.00494199999991451</v>
      </c>
      <c r="R1559" s="27">
        <f t="shared" si="129"/>
        <v>0.188967930265442</v>
      </c>
      <c r="S1559" s="19" t="s">
        <v>1302</v>
      </c>
      <c r="T1559" s="19" t="s">
        <v>33</v>
      </c>
      <c r="U1559" s="19" t="s">
        <v>2826</v>
      </c>
      <c r="V1559" s="19" t="s">
        <v>2827</v>
      </c>
      <c r="W1559" s="19"/>
      <c r="X1559" s="19"/>
      <c r="Y1559" s="19" t="s">
        <v>3355</v>
      </c>
      <c r="Z1559" s="106"/>
    </row>
    <row r="1560" ht="18" customHeight="1" spans="1:26">
      <c r="A1560" s="19">
        <v>1557</v>
      </c>
      <c r="B1560" s="20" t="s">
        <v>28</v>
      </c>
      <c r="C1560" s="20" t="s">
        <v>28</v>
      </c>
      <c r="D1560" s="19" t="s">
        <v>5705</v>
      </c>
      <c r="E1560" s="19" t="s">
        <v>89</v>
      </c>
      <c r="F1560" s="19" t="s">
        <v>28</v>
      </c>
      <c r="G1560" s="19" t="s">
        <v>5706</v>
      </c>
      <c r="H1560" s="19" t="s">
        <v>5707</v>
      </c>
      <c r="I1560" s="19" t="s">
        <v>5708</v>
      </c>
      <c r="J1560" s="27">
        <v>0.212552048634244</v>
      </c>
      <c r="K1560" s="19" t="s">
        <v>5709</v>
      </c>
      <c r="L1560" s="27">
        <v>0.0509655519365124</v>
      </c>
      <c r="M1560" s="19">
        <v>296.83</v>
      </c>
      <c r="N1560" s="27">
        <v>0.0509655519365124</v>
      </c>
      <c r="O1560" s="102">
        <v>296.828982</v>
      </c>
      <c r="P1560" s="103">
        <v>296.828982</v>
      </c>
      <c r="Q1560" s="105">
        <f t="shared" si="128"/>
        <v>0.00101799999998775</v>
      </c>
      <c r="R1560" s="27">
        <f t="shared" si="129"/>
        <v>0.0509653771464579</v>
      </c>
      <c r="S1560" s="19" t="s">
        <v>88</v>
      </c>
      <c r="T1560" s="19" t="s">
        <v>33</v>
      </c>
      <c r="U1560" s="19" t="s">
        <v>88</v>
      </c>
      <c r="V1560" s="19" t="s">
        <v>89</v>
      </c>
      <c r="W1560" s="19"/>
      <c r="X1560" s="19"/>
      <c r="Y1560" s="19" t="s">
        <v>3355</v>
      </c>
      <c r="Z1560" s="106"/>
    </row>
    <row r="1561" ht="18" customHeight="1" spans="1:26">
      <c r="A1561" s="19">
        <v>1558</v>
      </c>
      <c r="B1561" s="20" t="s">
        <v>28</v>
      </c>
      <c r="C1561" s="20" t="s">
        <v>28</v>
      </c>
      <c r="D1561" s="19" t="s">
        <v>5710</v>
      </c>
      <c r="E1561" s="19" t="s">
        <v>549</v>
      </c>
      <c r="F1561" s="19" t="s">
        <v>28</v>
      </c>
      <c r="G1561" s="19" t="s">
        <v>50</v>
      </c>
      <c r="H1561" s="19" t="s">
        <v>5711</v>
      </c>
      <c r="I1561" s="19" t="s">
        <v>5712</v>
      </c>
      <c r="J1561" s="27">
        <v>1.48448874454026</v>
      </c>
      <c r="K1561" s="19" t="s">
        <v>5713</v>
      </c>
      <c r="L1561" s="27">
        <v>1.22448611611973</v>
      </c>
      <c r="M1561" s="19">
        <v>266.83</v>
      </c>
      <c r="N1561" s="27">
        <v>1.20280382257483</v>
      </c>
      <c r="O1561" s="102">
        <v>266.82775</v>
      </c>
      <c r="P1561" s="103">
        <v>266.82775</v>
      </c>
      <c r="Q1561" s="105">
        <f t="shared" si="128"/>
        <v>0.00225000000000364</v>
      </c>
      <c r="R1561" s="27">
        <f t="shared" si="129"/>
        <v>1.20279368012982</v>
      </c>
      <c r="S1561" s="19" t="s">
        <v>548</v>
      </c>
      <c r="T1561" s="19" t="s">
        <v>33</v>
      </c>
      <c r="U1561" s="19" t="s">
        <v>548</v>
      </c>
      <c r="V1561" s="19" t="s">
        <v>549</v>
      </c>
      <c r="W1561" s="19"/>
      <c r="X1561" s="19"/>
      <c r="Y1561" s="19" t="s">
        <v>3355</v>
      </c>
      <c r="Z1561" s="106"/>
    </row>
    <row r="1562" ht="18" customHeight="1" spans="1:26">
      <c r="A1562" s="19">
        <v>1559</v>
      </c>
      <c r="B1562" s="20" t="s">
        <v>28</v>
      </c>
      <c r="C1562" s="20" t="s">
        <v>28</v>
      </c>
      <c r="D1562" s="19" t="s">
        <v>5714</v>
      </c>
      <c r="E1562" s="19" t="s">
        <v>35</v>
      </c>
      <c r="F1562" s="19" t="s">
        <v>28</v>
      </c>
      <c r="G1562" s="19" t="s">
        <v>50</v>
      </c>
      <c r="H1562" s="19" t="s">
        <v>3940</v>
      </c>
      <c r="I1562" s="19" t="s">
        <v>5715</v>
      </c>
      <c r="J1562" s="27">
        <v>4.69975235264983</v>
      </c>
      <c r="K1562" s="19" t="s">
        <v>5716</v>
      </c>
      <c r="L1562" s="27">
        <v>0.575131649837502</v>
      </c>
      <c r="M1562" s="19">
        <v>546.37</v>
      </c>
      <c r="N1562" s="27">
        <v>0.474782321555814</v>
      </c>
      <c r="O1562" s="102">
        <v>546.374913</v>
      </c>
      <c r="P1562" s="103">
        <v>546.374913</v>
      </c>
      <c r="Q1562" s="105">
        <f t="shared" si="128"/>
        <v>-0.00491299999998773</v>
      </c>
      <c r="R1562" s="27">
        <f t="shared" si="129"/>
        <v>0.474786590834043</v>
      </c>
      <c r="S1562" s="19" t="s">
        <v>34</v>
      </c>
      <c r="T1562" s="19" t="s">
        <v>33</v>
      </c>
      <c r="U1562" s="19" t="s">
        <v>522</v>
      </c>
      <c r="V1562" s="19" t="s">
        <v>35</v>
      </c>
      <c r="W1562" s="19"/>
      <c r="X1562" s="19"/>
      <c r="Y1562" s="19" t="s">
        <v>3355</v>
      </c>
      <c r="Z1562" s="106"/>
    </row>
    <row r="1563" ht="18" customHeight="1" spans="1:26">
      <c r="A1563" s="19">
        <v>1560</v>
      </c>
      <c r="B1563" s="20" t="s">
        <v>28</v>
      </c>
      <c r="C1563" s="20" t="s">
        <v>28</v>
      </c>
      <c r="D1563" s="19" t="s">
        <v>5717</v>
      </c>
      <c r="E1563" s="19" t="s">
        <v>2620</v>
      </c>
      <c r="F1563" s="19" t="s">
        <v>28</v>
      </c>
      <c r="G1563" s="19" t="s">
        <v>744</v>
      </c>
      <c r="H1563" s="19" t="s">
        <v>5718</v>
      </c>
      <c r="I1563" s="19" t="s">
        <v>5719</v>
      </c>
      <c r="J1563" s="27">
        <v>0.54099173553719</v>
      </c>
      <c r="K1563" s="19" t="s">
        <v>5720</v>
      </c>
      <c r="L1563" s="27">
        <v>0.783331545639815</v>
      </c>
      <c r="M1563" s="19">
        <v>146.06</v>
      </c>
      <c r="N1563" s="27">
        <v>0.783331545639815</v>
      </c>
      <c r="O1563" s="102">
        <v>141.208589</v>
      </c>
      <c r="P1563" s="103">
        <v>141.208589</v>
      </c>
      <c r="Q1563" s="105">
        <f t="shared" si="128"/>
        <v>4.85141100000001</v>
      </c>
      <c r="R1563" s="27">
        <f t="shared" si="129"/>
        <v>0.757313037648825</v>
      </c>
      <c r="S1563" s="19" t="s">
        <v>2619</v>
      </c>
      <c r="T1563" s="19" t="s">
        <v>33</v>
      </c>
      <c r="U1563" s="19" t="s">
        <v>2619</v>
      </c>
      <c r="V1563" s="19" t="s">
        <v>2620</v>
      </c>
      <c r="W1563" s="19"/>
      <c r="X1563" s="19"/>
      <c r="Y1563" s="19" t="s">
        <v>3355</v>
      </c>
      <c r="Z1563" s="106"/>
    </row>
    <row r="1564" ht="18" customHeight="1" spans="1:26">
      <c r="A1564" s="19">
        <v>1561</v>
      </c>
      <c r="B1564" s="20" t="s">
        <v>28</v>
      </c>
      <c r="C1564" s="20" t="s">
        <v>28</v>
      </c>
      <c r="D1564" s="19" t="s">
        <v>5721</v>
      </c>
      <c r="E1564" s="19" t="s">
        <v>5722</v>
      </c>
      <c r="F1564" s="19" t="s">
        <v>28</v>
      </c>
      <c r="G1564" s="19" t="s">
        <v>50</v>
      </c>
      <c r="H1564" s="19" t="s">
        <v>5723</v>
      </c>
      <c r="I1564" s="19" t="s">
        <v>5724</v>
      </c>
      <c r="J1564" s="27">
        <v>3.2755866200699</v>
      </c>
      <c r="K1564" s="19" t="s">
        <v>5725</v>
      </c>
      <c r="L1564" s="27">
        <v>0.92032539311848</v>
      </c>
      <c r="M1564" s="19">
        <v>1891.6</v>
      </c>
      <c r="N1564" s="27">
        <v>0.92032539311848</v>
      </c>
      <c r="O1564" s="102">
        <v>1891.600507</v>
      </c>
      <c r="P1564" s="103">
        <v>1891.600507</v>
      </c>
      <c r="Q1564" s="105">
        <f t="shared" si="128"/>
        <v>-0.000507000000197877</v>
      </c>
      <c r="R1564" s="27">
        <f t="shared" si="129"/>
        <v>0.920325639790596</v>
      </c>
      <c r="S1564" s="19" t="s">
        <v>5726</v>
      </c>
      <c r="T1564" s="19" t="s">
        <v>33</v>
      </c>
      <c r="U1564" s="19" t="s">
        <v>5726</v>
      </c>
      <c r="V1564" s="19" t="s">
        <v>5722</v>
      </c>
      <c r="W1564" s="19"/>
      <c r="X1564" s="19"/>
      <c r="Y1564" s="19" t="s">
        <v>3355</v>
      </c>
      <c r="Z1564" s="106"/>
    </row>
    <row r="1565" ht="18" customHeight="1" spans="1:26">
      <c r="A1565" s="19">
        <v>1562</v>
      </c>
      <c r="B1565" s="20" t="s">
        <v>28</v>
      </c>
      <c r="C1565" s="20" t="s">
        <v>28</v>
      </c>
      <c r="D1565" s="19" t="s">
        <v>5727</v>
      </c>
      <c r="E1565" s="19" t="s">
        <v>2090</v>
      </c>
      <c r="F1565" s="19" t="s">
        <v>28</v>
      </c>
      <c r="G1565" s="19" t="s">
        <v>50</v>
      </c>
      <c r="H1565" s="19" t="s">
        <v>5728</v>
      </c>
      <c r="I1565" s="19" t="s">
        <v>5729</v>
      </c>
      <c r="J1565" s="27">
        <v>0.252004209960588</v>
      </c>
      <c r="K1565" s="19" t="s">
        <v>5730</v>
      </c>
      <c r="L1565" s="27">
        <v>0.806472960766954</v>
      </c>
      <c r="M1565" s="19">
        <v>2420.07</v>
      </c>
      <c r="N1565" s="27">
        <v>0.721424802582745</v>
      </c>
      <c r="O1565" s="102">
        <v>2420.069716</v>
      </c>
      <c r="P1565" s="103">
        <v>2420.069716</v>
      </c>
      <c r="Q1565" s="105">
        <f t="shared" si="128"/>
        <v>0.000284000000192464</v>
      </c>
      <c r="R1565" s="27">
        <f t="shared" si="129"/>
        <v>0.721424717922118</v>
      </c>
      <c r="S1565" s="19" t="s">
        <v>781</v>
      </c>
      <c r="T1565" s="19" t="s">
        <v>33</v>
      </c>
      <c r="U1565" s="19" t="s">
        <v>781</v>
      </c>
      <c r="V1565" s="19" t="s">
        <v>2090</v>
      </c>
      <c r="W1565" s="19"/>
      <c r="X1565" s="19"/>
      <c r="Y1565" s="19" t="s">
        <v>3355</v>
      </c>
      <c r="Z1565" s="106"/>
    </row>
    <row r="1566" ht="18" customHeight="1" spans="1:26">
      <c r="A1566" s="19">
        <v>1563</v>
      </c>
      <c r="B1566" s="20" t="s">
        <v>28</v>
      </c>
      <c r="C1566" s="20" t="s">
        <v>28</v>
      </c>
      <c r="D1566" s="19" t="s">
        <v>5731</v>
      </c>
      <c r="E1566" s="19" t="s">
        <v>475</v>
      </c>
      <c r="F1566" s="19" t="s">
        <v>28</v>
      </c>
      <c r="G1566" s="19" t="s">
        <v>481</v>
      </c>
      <c r="H1566" s="19" t="s">
        <v>5732</v>
      </c>
      <c r="I1566" s="19" t="s">
        <v>5733</v>
      </c>
      <c r="J1566" s="27">
        <v>0.464539191337691</v>
      </c>
      <c r="K1566" s="19" t="s">
        <v>5734</v>
      </c>
      <c r="L1566" s="27">
        <v>0.617609286418755</v>
      </c>
      <c r="M1566" s="19">
        <v>840.51</v>
      </c>
      <c r="N1566" s="27">
        <v>0.596372847442474</v>
      </c>
      <c r="O1566" s="102">
        <v>840.508316</v>
      </c>
      <c r="P1566" s="103">
        <v>840.508316</v>
      </c>
      <c r="Q1566" s="105">
        <f t="shared" si="128"/>
        <v>0.00168399999995472</v>
      </c>
      <c r="R1566" s="27">
        <f t="shared" si="129"/>
        <v>0.59637165258236</v>
      </c>
      <c r="S1566" s="19" t="s">
        <v>474</v>
      </c>
      <c r="T1566" s="19" t="s">
        <v>33</v>
      </c>
      <c r="U1566" s="19" t="s">
        <v>474</v>
      </c>
      <c r="V1566" s="19" t="s">
        <v>475</v>
      </c>
      <c r="W1566" s="19"/>
      <c r="X1566" s="19"/>
      <c r="Y1566" s="19" t="s">
        <v>3355</v>
      </c>
      <c r="Z1566" s="106"/>
    </row>
    <row r="1567" ht="18" customHeight="1" spans="1:26">
      <c r="A1567" s="19">
        <v>1564</v>
      </c>
      <c r="B1567" s="20" t="s">
        <v>28</v>
      </c>
      <c r="C1567" s="20" t="s">
        <v>28</v>
      </c>
      <c r="D1567" s="19" t="s">
        <v>5735</v>
      </c>
      <c r="E1567" s="19" t="s">
        <v>218</v>
      </c>
      <c r="F1567" s="19" t="s">
        <v>28</v>
      </c>
      <c r="G1567" s="19" t="s">
        <v>50</v>
      </c>
      <c r="H1567" s="19" t="s">
        <v>5736</v>
      </c>
      <c r="I1567" s="19" t="s">
        <v>5737</v>
      </c>
      <c r="J1567" s="27">
        <v>35.391268869849</v>
      </c>
      <c r="K1567" s="19" t="s">
        <v>5738</v>
      </c>
      <c r="L1567" s="27">
        <v>5.02116710577947</v>
      </c>
      <c r="M1567" s="19">
        <v>4280.73</v>
      </c>
      <c r="N1567" s="27">
        <v>4.7992936823813</v>
      </c>
      <c r="O1567" s="102">
        <v>4280.729135</v>
      </c>
      <c r="P1567" s="103">
        <v>4280.729135</v>
      </c>
      <c r="Q1567" s="105">
        <f t="shared" si="128"/>
        <v>0.000864999999976135</v>
      </c>
      <c r="R1567" s="27">
        <f t="shared" si="129"/>
        <v>4.799292712596</v>
      </c>
      <c r="S1567" s="19" t="s">
        <v>2854</v>
      </c>
      <c r="T1567" s="19" t="s">
        <v>33</v>
      </c>
      <c r="U1567" s="19" t="s">
        <v>217</v>
      </c>
      <c r="V1567" s="19" t="s">
        <v>218</v>
      </c>
      <c r="W1567" s="19"/>
      <c r="X1567" s="19"/>
      <c r="Y1567" s="19" t="s">
        <v>3355</v>
      </c>
      <c r="Z1567" s="106"/>
    </row>
    <row r="1568" ht="18" customHeight="1" spans="1:26">
      <c r="A1568" s="19">
        <v>1565</v>
      </c>
      <c r="B1568" s="20" t="s">
        <v>28</v>
      </c>
      <c r="C1568" s="20" t="s">
        <v>28</v>
      </c>
      <c r="D1568" s="19" t="s">
        <v>5739</v>
      </c>
      <c r="E1568" s="19" t="s">
        <v>112</v>
      </c>
      <c r="F1568" s="19" t="s">
        <v>28</v>
      </c>
      <c r="G1568" s="19" t="s">
        <v>162</v>
      </c>
      <c r="H1568" s="19" t="s">
        <v>5740</v>
      </c>
      <c r="I1568" s="19" t="s">
        <v>5741</v>
      </c>
      <c r="J1568" s="27">
        <v>0.616319213915814</v>
      </c>
      <c r="K1568" s="19" t="s">
        <v>5742</v>
      </c>
      <c r="L1568" s="27">
        <v>0.503840624358184</v>
      </c>
      <c r="M1568" s="19">
        <v>122.66</v>
      </c>
      <c r="N1568" s="27">
        <v>0.503840624358184</v>
      </c>
      <c r="O1568" s="102">
        <v>122.663724</v>
      </c>
      <c r="P1568" s="103">
        <v>122.663724</v>
      </c>
      <c r="Q1568" s="105">
        <f t="shared" si="128"/>
        <v>-0.00372400000000539</v>
      </c>
      <c r="R1568" s="27">
        <f t="shared" si="129"/>
        <v>0.503855921133703</v>
      </c>
      <c r="S1568" s="19" t="s">
        <v>168</v>
      </c>
      <c r="T1568" s="19" t="s">
        <v>33</v>
      </c>
      <c r="U1568" s="19" t="s">
        <v>168</v>
      </c>
      <c r="V1568" s="19" t="s">
        <v>112</v>
      </c>
      <c r="W1568" s="19"/>
      <c r="X1568" s="19"/>
      <c r="Y1568" s="19" t="s">
        <v>3355</v>
      </c>
      <c r="Z1568" s="106"/>
    </row>
    <row r="1569" ht="18" customHeight="1" spans="1:26">
      <c r="A1569" s="19">
        <v>1566</v>
      </c>
      <c r="B1569" s="20" t="s">
        <v>28</v>
      </c>
      <c r="C1569" s="20" t="s">
        <v>28</v>
      </c>
      <c r="D1569" s="19" t="s">
        <v>5743</v>
      </c>
      <c r="E1569" s="19" t="s">
        <v>280</v>
      </c>
      <c r="F1569" s="19" t="s">
        <v>28</v>
      </c>
      <c r="G1569" s="19" t="s">
        <v>72</v>
      </c>
      <c r="H1569" s="19" t="s">
        <v>5744</v>
      </c>
      <c r="I1569" s="19" t="s">
        <v>5745</v>
      </c>
      <c r="J1569" s="27">
        <v>0.208508251367487</v>
      </c>
      <c r="K1569" s="19" t="s">
        <v>5746</v>
      </c>
      <c r="L1569" s="27">
        <v>0.0533594676174343</v>
      </c>
      <c r="M1569" s="19">
        <v>339.45</v>
      </c>
      <c r="N1569" s="27">
        <v>0.0501769385637378</v>
      </c>
      <c r="O1569" s="102">
        <v>339.450328</v>
      </c>
      <c r="P1569" s="103">
        <v>339.450328</v>
      </c>
      <c r="Q1569" s="105">
        <f t="shared" si="128"/>
        <v>-0.000328000000024531</v>
      </c>
      <c r="R1569" s="27">
        <f t="shared" si="129"/>
        <v>0.0501769870481563</v>
      </c>
      <c r="S1569" s="19" t="s">
        <v>279</v>
      </c>
      <c r="T1569" s="19" t="s">
        <v>33</v>
      </c>
      <c r="U1569" s="19" t="s">
        <v>279</v>
      </c>
      <c r="V1569" s="19" t="s">
        <v>280</v>
      </c>
      <c r="W1569" s="19"/>
      <c r="X1569" s="19"/>
      <c r="Y1569" s="19" t="s">
        <v>3355</v>
      </c>
      <c r="Z1569" s="106"/>
    </row>
    <row r="1570" ht="18" customHeight="1" spans="1:26">
      <c r="A1570" s="19">
        <v>1567</v>
      </c>
      <c r="B1570" s="20" t="s">
        <v>28</v>
      </c>
      <c r="C1570" s="20" t="s">
        <v>28</v>
      </c>
      <c r="D1570" s="19" t="s">
        <v>5747</v>
      </c>
      <c r="E1570" s="19" t="s">
        <v>65</v>
      </c>
      <c r="F1570" s="19" t="s">
        <v>28</v>
      </c>
      <c r="G1570" s="19" t="s">
        <v>50</v>
      </c>
      <c r="H1570" s="19" t="s">
        <v>5748</v>
      </c>
      <c r="I1570" s="19" t="s">
        <v>5749</v>
      </c>
      <c r="J1570" s="27">
        <v>0.463355381349012</v>
      </c>
      <c r="K1570" s="19" t="s">
        <v>5750</v>
      </c>
      <c r="L1570" s="27">
        <v>0.549741214547788</v>
      </c>
      <c r="M1570" s="19">
        <v>1089.79</v>
      </c>
      <c r="N1570" s="27">
        <v>0.506777714224597</v>
      </c>
      <c r="O1570" s="102">
        <v>1089.787653</v>
      </c>
      <c r="P1570" s="103">
        <v>1089.787653</v>
      </c>
      <c r="Q1570" s="105">
        <f t="shared" si="128"/>
        <v>0.00234699999987242</v>
      </c>
      <c r="R1570" s="27">
        <f t="shared" si="129"/>
        <v>0.506776622814972</v>
      </c>
      <c r="S1570" s="19" t="s">
        <v>64</v>
      </c>
      <c r="T1570" s="19" t="s">
        <v>33</v>
      </c>
      <c r="U1570" s="19" t="s">
        <v>64</v>
      </c>
      <c r="V1570" s="19" t="s">
        <v>65</v>
      </c>
      <c r="W1570" s="19"/>
      <c r="X1570" s="19"/>
      <c r="Y1570" s="19" t="s">
        <v>3355</v>
      </c>
      <c r="Z1570" s="106"/>
    </row>
    <row r="1571" ht="18" customHeight="1" spans="1:26">
      <c r="A1571" s="19">
        <v>1568</v>
      </c>
      <c r="B1571" s="20" t="s">
        <v>28</v>
      </c>
      <c r="C1571" s="20" t="s">
        <v>28</v>
      </c>
      <c r="D1571" s="19" t="s">
        <v>5751</v>
      </c>
      <c r="E1571" s="19" t="s">
        <v>184</v>
      </c>
      <c r="F1571" s="19" t="s">
        <v>28</v>
      </c>
      <c r="G1571" s="19" t="s">
        <v>31</v>
      </c>
      <c r="H1571" s="19" t="s">
        <v>5752</v>
      </c>
      <c r="I1571" s="19" t="s">
        <v>5753</v>
      </c>
      <c r="J1571" s="27">
        <v>1.68401569945262</v>
      </c>
      <c r="K1571" s="19" t="s">
        <v>5754</v>
      </c>
      <c r="L1571" s="27">
        <v>0.121912153801762</v>
      </c>
      <c r="M1571" s="19">
        <v>448.86</v>
      </c>
      <c r="N1571" s="27">
        <v>0.109761286441598</v>
      </c>
      <c r="O1571" s="102">
        <v>448.857203</v>
      </c>
      <c r="P1571" s="103">
        <v>448.857203</v>
      </c>
      <c r="Q1571" s="105">
        <f t="shared" si="128"/>
        <v>0.00279699999998684</v>
      </c>
      <c r="R1571" s="27">
        <f t="shared" si="129"/>
        <v>0.109760602481525</v>
      </c>
      <c r="S1571" s="19" t="s">
        <v>354</v>
      </c>
      <c r="T1571" s="19" t="s">
        <v>33</v>
      </c>
      <c r="U1571" s="19" t="s">
        <v>183</v>
      </c>
      <c r="V1571" s="19" t="s">
        <v>184</v>
      </c>
      <c r="W1571" s="19"/>
      <c r="X1571" s="19"/>
      <c r="Y1571" s="19" t="s">
        <v>3355</v>
      </c>
      <c r="Z1571" s="106"/>
    </row>
    <row r="1572" ht="18" customHeight="1" spans="1:26">
      <c r="A1572" s="19">
        <v>1569</v>
      </c>
      <c r="B1572" s="20" t="s">
        <v>28</v>
      </c>
      <c r="C1572" s="20" t="s">
        <v>28</v>
      </c>
      <c r="D1572" s="19" t="s">
        <v>5755</v>
      </c>
      <c r="E1572" s="19" t="s">
        <v>1086</v>
      </c>
      <c r="F1572" s="19" t="s">
        <v>28</v>
      </c>
      <c r="G1572" s="19" t="s">
        <v>87</v>
      </c>
      <c r="H1572" s="19" t="s">
        <v>5756</v>
      </c>
      <c r="I1572" s="19" t="s">
        <v>5757</v>
      </c>
      <c r="J1572" s="27">
        <v>0.306684269717862</v>
      </c>
      <c r="K1572" s="19" t="s">
        <v>5758</v>
      </c>
      <c r="L1572" s="27">
        <v>0.583704424403448</v>
      </c>
      <c r="M1572" s="19">
        <v>933.32</v>
      </c>
      <c r="N1572" s="27">
        <v>0.582095323628834</v>
      </c>
      <c r="O1572" s="102">
        <v>933.32466</v>
      </c>
      <c r="P1572" s="103">
        <v>933.32466</v>
      </c>
      <c r="Q1572" s="105">
        <f t="shared" si="128"/>
        <v>-0.00465999999994438</v>
      </c>
      <c r="R1572" s="27">
        <f t="shared" si="129"/>
        <v>0.582098229989148</v>
      </c>
      <c r="S1572" s="19" t="s">
        <v>788</v>
      </c>
      <c r="T1572" s="19" t="s">
        <v>33</v>
      </c>
      <c r="U1572" s="19" t="s">
        <v>788</v>
      </c>
      <c r="V1572" s="19" t="s">
        <v>1086</v>
      </c>
      <c r="W1572" s="19"/>
      <c r="X1572" s="19"/>
      <c r="Y1572" s="19" t="s">
        <v>3355</v>
      </c>
      <c r="Z1572" s="106"/>
    </row>
    <row r="1573" ht="18" customHeight="1" spans="1:26">
      <c r="A1573" s="19">
        <v>1570</v>
      </c>
      <c r="B1573" s="20" t="s">
        <v>28</v>
      </c>
      <c r="C1573" s="20" t="s">
        <v>28</v>
      </c>
      <c r="D1573" s="19" t="s">
        <v>5759</v>
      </c>
      <c r="E1573" s="19" t="s">
        <v>52</v>
      </c>
      <c r="F1573" s="19" t="s">
        <v>28</v>
      </c>
      <c r="G1573" s="19" t="s">
        <v>31</v>
      </c>
      <c r="H1573" s="19" t="s">
        <v>5760</v>
      </c>
      <c r="I1573" s="19" t="s">
        <v>5761</v>
      </c>
      <c r="J1573" s="27">
        <v>0.38717361641111</v>
      </c>
      <c r="K1573" s="19" t="s">
        <v>5762</v>
      </c>
      <c r="L1573" s="27">
        <v>0.266580526842281</v>
      </c>
      <c r="M1573" s="19">
        <v>319.79</v>
      </c>
      <c r="N1573" s="27">
        <v>0.266580526842281</v>
      </c>
      <c r="O1573" s="102">
        <v>319.791777</v>
      </c>
      <c r="P1573" s="103">
        <v>319.791777</v>
      </c>
      <c r="Q1573" s="105">
        <f t="shared" si="128"/>
        <v>-0.00177700000000414</v>
      </c>
      <c r="R1573" s="27">
        <f t="shared" si="129"/>
        <v>0.26658200816939</v>
      </c>
      <c r="S1573" s="19" t="s">
        <v>534</v>
      </c>
      <c r="T1573" s="19" t="s">
        <v>33</v>
      </c>
      <c r="U1573" s="19" t="s">
        <v>73</v>
      </c>
      <c r="V1573" s="19" t="s">
        <v>52</v>
      </c>
      <c r="W1573" s="19"/>
      <c r="X1573" s="19"/>
      <c r="Y1573" s="19" t="s">
        <v>3355</v>
      </c>
      <c r="Z1573" s="106"/>
    </row>
    <row r="1574" ht="18" customHeight="1" spans="1:26">
      <c r="A1574" s="19">
        <v>1571</v>
      </c>
      <c r="B1574" s="20" t="s">
        <v>28</v>
      </c>
      <c r="C1574" s="20" t="s">
        <v>28</v>
      </c>
      <c r="D1574" s="19" t="s">
        <v>5763</v>
      </c>
      <c r="E1574" s="19" t="s">
        <v>602</v>
      </c>
      <c r="F1574" s="19" t="s">
        <v>28</v>
      </c>
      <c r="G1574" s="19" t="s">
        <v>266</v>
      </c>
      <c r="H1574" s="19" t="s">
        <v>5764</v>
      </c>
      <c r="I1574" s="19" t="s">
        <v>5765</v>
      </c>
      <c r="J1574" s="27">
        <v>0.491953642384106</v>
      </c>
      <c r="K1574" s="19" t="s">
        <v>5766</v>
      </c>
      <c r="L1574" s="27">
        <v>1.55853696428968</v>
      </c>
      <c r="M1574" s="19">
        <v>671.57</v>
      </c>
      <c r="N1574" s="27">
        <v>1.49048982400071</v>
      </c>
      <c r="O1574" s="102">
        <v>671.569863</v>
      </c>
      <c r="P1574" s="103">
        <v>671.569863</v>
      </c>
      <c r="Q1574" s="105">
        <f t="shared" si="128"/>
        <v>0.000136999999995169</v>
      </c>
      <c r="R1574" s="27">
        <f t="shared" si="129"/>
        <v>1.49048951994141</v>
      </c>
      <c r="S1574" s="19" t="s">
        <v>80</v>
      </c>
      <c r="T1574" s="19" t="s">
        <v>33</v>
      </c>
      <c r="U1574" s="19" t="s">
        <v>601</v>
      </c>
      <c r="V1574" s="19" t="s">
        <v>602</v>
      </c>
      <c r="W1574" s="19"/>
      <c r="X1574" s="19"/>
      <c r="Y1574" s="19" t="s">
        <v>3355</v>
      </c>
      <c r="Z1574" s="106"/>
    </row>
    <row r="1575" ht="18" customHeight="1" spans="1:26">
      <c r="A1575" s="19">
        <v>1572</v>
      </c>
      <c r="B1575" s="20" t="s">
        <v>28</v>
      </c>
      <c r="C1575" s="20" t="s">
        <v>28</v>
      </c>
      <c r="D1575" s="19" t="s">
        <v>5767</v>
      </c>
      <c r="E1575" s="19" t="s">
        <v>136</v>
      </c>
      <c r="F1575" s="19" t="s">
        <v>28</v>
      </c>
      <c r="G1575" s="19" t="s">
        <v>744</v>
      </c>
      <c r="H1575" s="19" t="s">
        <v>5768</v>
      </c>
      <c r="I1575" s="19" t="s">
        <v>5769</v>
      </c>
      <c r="J1575" s="27">
        <v>1.09464847848898</v>
      </c>
      <c r="K1575" s="19" t="s">
        <v>5770</v>
      </c>
      <c r="L1575" s="27">
        <v>0.2495407941756</v>
      </c>
      <c r="M1575" s="19">
        <v>149.44</v>
      </c>
      <c r="N1575" s="27">
        <v>0.2495407941756</v>
      </c>
      <c r="O1575" s="102">
        <v>149.445599</v>
      </c>
      <c r="P1575" s="103">
        <v>149.445599</v>
      </c>
      <c r="Q1575" s="105">
        <f t="shared" si="128"/>
        <v>-0.00559899999998947</v>
      </c>
      <c r="R1575" s="27">
        <f t="shared" si="129"/>
        <v>0.249550143606185</v>
      </c>
      <c r="S1575" s="19" t="s">
        <v>171</v>
      </c>
      <c r="T1575" s="19" t="s">
        <v>33</v>
      </c>
      <c r="U1575" s="19" t="s">
        <v>171</v>
      </c>
      <c r="V1575" s="19" t="s">
        <v>136</v>
      </c>
      <c r="W1575" s="19"/>
      <c r="X1575" s="19"/>
      <c r="Y1575" s="19" t="s">
        <v>3355</v>
      </c>
      <c r="Z1575" s="106"/>
    </row>
    <row r="1576" ht="18" customHeight="1" spans="1:26">
      <c r="A1576" s="19">
        <v>1573</v>
      </c>
      <c r="B1576" s="20" t="s">
        <v>28</v>
      </c>
      <c r="C1576" s="20" t="s">
        <v>28</v>
      </c>
      <c r="D1576" s="19" t="s">
        <v>5771</v>
      </c>
      <c r="E1576" s="19" t="s">
        <v>405</v>
      </c>
      <c r="F1576" s="19" t="s">
        <v>28</v>
      </c>
      <c r="G1576" s="19" t="s">
        <v>50</v>
      </c>
      <c r="H1576" s="19" t="s">
        <v>3359</v>
      </c>
      <c r="I1576" s="19" t="s">
        <v>5772</v>
      </c>
      <c r="J1576" s="27">
        <v>0.244909750629781</v>
      </c>
      <c r="K1576" s="19" t="s">
        <v>5773</v>
      </c>
      <c r="L1576" s="27">
        <v>0.0980395796977686</v>
      </c>
      <c r="M1576" s="19">
        <v>105.62</v>
      </c>
      <c r="N1576" s="27">
        <v>0.0980395796977686</v>
      </c>
      <c r="O1576" s="102">
        <v>105.624841</v>
      </c>
      <c r="P1576" s="103">
        <v>105.624841</v>
      </c>
      <c r="Q1576" s="105">
        <f t="shared" si="128"/>
        <v>-0.00484099999999899</v>
      </c>
      <c r="R1576" s="27">
        <f t="shared" si="129"/>
        <v>0.0980440732558571</v>
      </c>
      <c r="S1576" s="19" t="s">
        <v>163</v>
      </c>
      <c r="T1576" s="19" t="s">
        <v>33</v>
      </c>
      <c r="U1576" s="19" t="s">
        <v>404</v>
      </c>
      <c r="V1576" s="19" t="s">
        <v>405</v>
      </c>
      <c r="W1576" s="19"/>
      <c r="X1576" s="19"/>
      <c r="Y1576" s="19" t="s">
        <v>3355</v>
      </c>
      <c r="Z1576" s="106"/>
    </row>
    <row r="1577" ht="18" customHeight="1" spans="1:26">
      <c r="A1577" s="19">
        <v>1574</v>
      </c>
      <c r="B1577" s="20" t="s">
        <v>28</v>
      </c>
      <c r="C1577" s="20" t="s">
        <v>28</v>
      </c>
      <c r="D1577" s="19" t="s">
        <v>5774</v>
      </c>
      <c r="E1577" s="19" t="s">
        <v>180</v>
      </c>
      <c r="F1577" s="19" t="s">
        <v>28</v>
      </c>
      <c r="G1577" s="19" t="s">
        <v>50</v>
      </c>
      <c r="H1577" s="19" t="s">
        <v>5775</v>
      </c>
      <c r="I1577" s="19" t="s">
        <v>5776</v>
      </c>
      <c r="J1577" s="27">
        <v>1.02020202020202</v>
      </c>
      <c r="K1577" s="19" t="s">
        <v>5777</v>
      </c>
      <c r="L1577" s="27">
        <v>4.52166666666667</v>
      </c>
      <c r="M1577" s="19">
        <v>129.19</v>
      </c>
      <c r="N1577" s="27">
        <v>4.30633333333333</v>
      </c>
      <c r="O1577" s="102">
        <v>129.188679</v>
      </c>
      <c r="P1577" s="103">
        <v>129.188679</v>
      </c>
      <c r="Q1577" s="105">
        <f t="shared" si="128"/>
        <v>0.00132099999999014</v>
      </c>
      <c r="R1577" s="27">
        <f t="shared" si="129"/>
        <v>4.3062893</v>
      </c>
      <c r="S1577" s="19" t="s">
        <v>179</v>
      </c>
      <c r="T1577" s="19" t="s">
        <v>33</v>
      </c>
      <c r="U1577" s="19" t="s">
        <v>179</v>
      </c>
      <c r="V1577" s="19" t="s">
        <v>180</v>
      </c>
      <c r="W1577" s="19"/>
      <c r="X1577" s="19"/>
      <c r="Y1577" s="19" t="s">
        <v>3355</v>
      </c>
      <c r="Z1577" s="106"/>
    </row>
    <row r="1578" ht="18" customHeight="1" spans="1:26">
      <c r="A1578" s="19">
        <v>1575</v>
      </c>
      <c r="B1578" s="20" t="s">
        <v>28</v>
      </c>
      <c r="C1578" s="20" t="s">
        <v>28</v>
      </c>
      <c r="D1578" s="19" t="s">
        <v>5778</v>
      </c>
      <c r="E1578" s="19" t="s">
        <v>81</v>
      </c>
      <c r="F1578" s="19" t="s">
        <v>28</v>
      </c>
      <c r="G1578" s="19" t="s">
        <v>50</v>
      </c>
      <c r="H1578" s="19" t="s">
        <v>5779</v>
      </c>
      <c r="I1578" s="19" t="s">
        <v>5780</v>
      </c>
      <c r="J1578" s="27">
        <v>0.201175379375361</v>
      </c>
      <c r="K1578" s="19" t="s">
        <v>5781</v>
      </c>
      <c r="L1578" s="27">
        <v>0.324305507206015</v>
      </c>
      <c r="M1578" s="19">
        <v>483.25</v>
      </c>
      <c r="N1578" s="27">
        <v>0.305867981492851</v>
      </c>
      <c r="O1578" s="102">
        <v>483.252686</v>
      </c>
      <c r="P1578" s="103">
        <v>483.252686</v>
      </c>
      <c r="Q1578" s="105">
        <f t="shared" si="128"/>
        <v>-0.00268599999998287</v>
      </c>
      <c r="R1578" s="27">
        <f t="shared" si="129"/>
        <v>0.305869681568171</v>
      </c>
      <c r="S1578" s="19" t="s">
        <v>80</v>
      </c>
      <c r="T1578" s="19" t="s">
        <v>33</v>
      </c>
      <c r="U1578" s="19" t="s">
        <v>2032</v>
      </c>
      <c r="V1578" s="19" t="s">
        <v>81</v>
      </c>
      <c r="W1578" s="19"/>
      <c r="X1578" s="19"/>
      <c r="Y1578" s="19" t="s">
        <v>3355</v>
      </c>
      <c r="Z1578" s="106"/>
    </row>
    <row r="1579" ht="18" customHeight="1" spans="1:26">
      <c r="A1579" s="19">
        <v>1576</v>
      </c>
      <c r="B1579" s="20" t="s">
        <v>28</v>
      </c>
      <c r="C1579" s="20" t="s">
        <v>28</v>
      </c>
      <c r="D1579" s="19" t="s">
        <v>5782</v>
      </c>
      <c r="E1579" s="19" t="s">
        <v>2620</v>
      </c>
      <c r="F1579" s="19" t="s">
        <v>28</v>
      </c>
      <c r="G1579" s="19" t="s">
        <v>2843</v>
      </c>
      <c r="H1579" s="19" t="s">
        <v>5783</v>
      </c>
      <c r="I1579" s="19" t="s">
        <v>5784</v>
      </c>
      <c r="J1579" s="27">
        <v>1.6697247706422</v>
      </c>
      <c r="K1579" s="19" t="s">
        <v>5785</v>
      </c>
      <c r="L1579" s="27">
        <v>342.563573883161</v>
      </c>
      <c r="M1579" s="19">
        <v>987.58</v>
      </c>
      <c r="N1579" s="27">
        <v>339.374570446735</v>
      </c>
      <c r="O1579" s="102">
        <v>987.583116</v>
      </c>
      <c r="P1579" s="103">
        <v>987.583116</v>
      </c>
      <c r="Q1579" s="105">
        <f t="shared" si="128"/>
        <v>-0.00311599999997725</v>
      </c>
      <c r="R1579" s="27">
        <f t="shared" si="129"/>
        <v>339.375641237113</v>
      </c>
      <c r="S1579" s="19" t="s">
        <v>163</v>
      </c>
      <c r="T1579" s="19" t="s">
        <v>33</v>
      </c>
      <c r="U1579" s="19" t="s">
        <v>5786</v>
      </c>
      <c r="V1579" s="19" t="s">
        <v>2620</v>
      </c>
      <c r="W1579" s="19"/>
      <c r="X1579" s="19"/>
      <c r="Y1579" s="19" t="s">
        <v>3355</v>
      </c>
      <c r="Z1579" s="106"/>
    </row>
    <row r="1580" ht="18" customHeight="1" spans="1:26">
      <c r="A1580" s="19">
        <v>1577</v>
      </c>
      <c r="B1580" s="20" t="s">
        <v>28</v>
      </c>
      <c r="C1580" s="20" t="s">
        <v>28</v>
      </c>
      <c r="D1580" s="19" t="s">
        <v>5787</v>
      </c>
      <c r="E1580" s="19" t="s">
        <v>399</v>
      </c>
      <c r="F1580" s="19" t="s">
        <v>28</v>
      </c>
      <c r="G1580" s="19" t="s">
        <v>87</v>
      </c>
      <c r="H1580" s="19" t="s">
        <v>5788</v>
      </c>
      <c r="I1580" s="19" t="s">
        <v>5789</v>
      </c>
      <c r="J1580" s="27">
        <v>14.2021276595745</v>
      </c>
      <c r="K1580" s="19" t="s">
        <v>5790</v>
      </c>
      <c r="L1580" s="27">
        <v>2.92862141357593</v>
      </c>
      <c r="M1580" s="19">
        <v>41.85</v>
      </c>
      <c r="N1580" s="27">
        <v>2.92862141357593</v>
      </c>
      <c r="O1580" s="102">
        <v>41.851709</v>
      </c>
      <c r="P1580" s="103">
        <v>41.851709</v>
      </c>
      <c r="Q1580" s="105">
        <f t="shared" si="128"/>
        <v>-0.00170899999999818</v>
      </c>
      <c r="R1580" s="27">
        <f t="shared" si="129"/>
        <v>2.92874100769769</v>
      </c>
      <c r="S1580" s="19" t="s">
        <v>483</v>
      </c>
      <c r="T1580" s="19" t="s">
        <v>33</v>
      </c>
      <c r="U1580" s="19" t="s">
        <v>483</v>
      </c>
      <c r="V1580" s="19" t="s">
        <v>399</v>
      </c>
      <c r="W1580" s="19"/>
      <c r="X1580" s="19"/>
      <c r="Y1580" s="19" t="s">
        <v>3355</v>
      </c>
      <c r="Z1580" s="106"/>
    </row>
    <row r="1581" ht="18" customHeight="1" spans="1:26">
      <c r="A1581" s="19">
        <v>1578</v>
      </c>
      <c r="B1581" s="20" t="s">
        <v>28</v>
      </c>
      <c r="C1581" s="20" t="s">
        <v>28</v>
      </c>
      <c r="D1581" s="19" t="s">
        <v>5791</v>
      </c>
      <c r="E1581" s="19" t="s">
        <v>253</v>
      </c>
      <c r="F1581" s="19" t="s">
        <v>28</v>
      </c>
      <c r="G1581" s="19" t="s">
        <v>50</v>
      </c>
      <c r="H1581" s="19" t="s">
        <v>5792</v>
      </c>
      <c r="I1581" s="19" t="s">
        <v>5793</v>
      </c>
      <c r="J1581" s="27">
        <v>0.660751082888263</v>
      </c>
      <c r="K1581" s="19" t="s">
        <v>5794</v>
      </c>
      <c r="L1581" s="27">
        <v>0.492618571320048</v>
      </c>
      <c r="M1581" s="19">
        <v>191.94</v>
      </c>
      <c r="N1581" s="27">
        <v>0.486034792737586</v>
      </c>
      <c r="O1581" s="102">
        <v>191.942968</v>
      </c>
      <c r="P1581" s="103">
        <v>191.942968</v>
      </c>
      <c r="Q1581" s="105">
        <f t="shared" si="128"/>
        <v>-0.00296800000000985</v>
      </c>
      <c r="R1581" s="27">
        <f t="shared" si="129"/>
        <v>0.48604230837406</v>
      </c>
      <c r="S1581" s="19" t="s">
        <v>80</v>
      </c>
      <c r="T1581" s="19" t="s">
        <v>33</v>
      </c>
      <c r="U1581" s="19" t="s">
        <v>188</v>
      </c>
      <c r="V1581" s="19" t="s">
        <v>253</v>
      </c>
      <c r="W1581" s="19"/>
      <c r="X1581" s="19"/>
      <c r="Y1581" s="19" t="s">
        <v>3355</v>
      </c>
      <c r="Z1581" s="106"/>
    </row>
    <row r="1582" ht="18" customHeight="1" spans="1:26">
      <c r="A1582" s="19">
        <v>1579</v>
      </c>
      <c r="B1582" s="20" t="s">
        <v>28</v>
      </c>
      <c r="C1582" s="20" t="s">
        <v>28</v>
      </c>
      <c r="D1582" s="19" t="s">
        <v>5795</v>
      </c>
      <c r="E1582" s="19" t="s">
        <v>609</v>
      </c>
      <c r="F1582" s="19" t="s">
        <v>28</v>
      </c>
      <c r="G1582" s="19" t="s">
        <v>50</v>
      </c>
      <c r="H1582" s="19" t="s">
        <v>5796</v>
      </c>
      <c r="I1582" s="19" t="s">
        <v>5797</v>
      </c>
      <c r="J1582" s="27">
        <v>0.548662319458834</v>
      </c>
      <c r="K1582" s="19" t="s">
        <v>5798</v>
      </c>
      <c r="L1582" s="27">
        <v>1.00031481189989</v>
      </c>
      <c r="M1582" s="19">
        <v>254.2</v>
      </c>
      <c r="N1582" s="27">
        <v>1.00031481189989</v>
      </c>
      <c r="O1582" s="102">
        <v>254.205229</v>
      </c>
      <c r="P1582" s="103">
        <v>254.205229</v>
      </c>
      <c r="Q1582" s="105">
        <f t="shared" si="128"/>
        <v>-0.00522900000001414</v>
      </c>
      <c r="R1582" s="27">
        <f t="shared" si="129"/>
        <v>1.0003353887927</v>
      </c>
      <c r="S1582" s="19" t="s">
        <v>1982</v>
      </c>
      <c r="T1582" s="19" t="s">
        <v>33</v>
      </c>
      <c r="U1582" s="19" t="s">
        <v>608</v>
      </c>
      <c r="V1582" s="19" t="s">
        <v>609</v>
      </c>
      <c r="W1582" s="19"/>
      <c r="X1582" s="19"/>
      <c r="Y1582" s="19" t="s">
        <v>3355</v>
      </c>
      <c r="Z1582" s="106"/>
    </row>
    <row r="1583" ht="18" customHeight="1" spans="1:26">
      <c r="A1583" s="19">
        <v>1580</v>
      </c>
      <c r="B1583" s="20" t="s">
        <v>28</v>
      </c>
      <c r="C1583" s="20" t="s">
        <v>28</v>
      </c>
      <c r="D1583" s="19" t="s">
        <v>5799</v>
      </c>
      <c r="E1583" s="19" t="s">
        <v>5800</v>
      </c>
      <c r="F1583" s="19" t="s">
        <v>28</v>
      </c>
      <c r="G1583" s="19" t="s">
        <v>450</v>
      </c>
      <c r="H1583" s="19" t="s">
        <v>5801</v>
      </c>
      <c r="I1583" s="19" t="s">
        <v>5802</v>
      </c>
      <c r="J1583" s="27">
        <v>0.278815323213647</v>
      </c>
      <c r="K1583" s="19" t="s">
        <v>5803</v>
      </c>
      <c r="L1583" s="27">
        <v>0.0548770276829367</v>
      </c>
      <c r="M1583" s="19">
        <v>32396.51</v>
      </c>
      <c r="N1583" s="27">
        <v>0.0548767905354577</v>
      </c>
      <c r="O1583" s="102">
        <v>32396.513651</v>
      </c>
      <c r="P1583" s="103">
        <v>32396.513651</v>
      </c>
      <c r="Q1583" s="105">
        <f t="shared" si="128"/>
        <v>-0.00365100000271923</v>
      </c>
      <c r="R1583" s="27">
        <f t="shared" si="129"/>
        <v>0.0548767967199251</v>
      </c>
      <c r="S1583" s="19" t="s">
        <v>5804</v>
      </c>
      <c r="T1583" s="19" t="s">
        <v>33</v>
      </c>
      <c r="U1583" s="19" t="s">
        <v>5804</v>
      </c>
      <c r="V1583" s="19" t="s">
        <v>5800</v>
      </c>
      <c r="W1583" s="19"/>
      <c r="X1583" s="19"/>
      <c r="Y1583" s="19" t="s">
        <v>3355</v>
      </c>
      <c r="Z1583" s="106"/>
    </row>
    <row r="1584" ht="18" customHeight="1" spans="1:26">
      <c r="A1584" s="19">
        <v>1581</v>
      </c>
      <c r="B1584" s="20" t="s">
        <v>28</v>
      </c>
      <c r="C1584" s="20" t="s">
        <v>28</v>
      </c>
      <c r="D1584" s="19" t="s">
        <v>5805</v>
      </c>
      <c r="E1584" s="19" t="s">
        <v>112</v>
      </c>
      <c r="F1584" s="19" t="s">
        <v>28</v>
      </c>
      <c r="G1584" s="19" t="s">
        <v>626</v>
      </c>
      <c r="H1584" s="19" t="s">
        <v>5806</v>
      </c>
      <c r="I1584" s="19" t="s">
        <v>5807</v>
      </c>
      <c r="J1584" s="27">
        <v>0.976813391196528</v>
      </c>
      <c r="K1584" s="19" t="s">
        <v>5808</v>
      </c>
      <c r="L1584" s="27">
        <v>0.38731731794518</v>
      </c>
      <c r="M1584" s="19">
        <v>61.75</v>
      </c>
      <c r="N1584" s="27">
        <v>0.38731731794518</v>
      </c>
      <c r="O1584" s="102">
        <v>61.747089</v>
      </c>
      <c r="P1584" s="103">
        <v>61.747089</v>
      </c>
      <c r="Q1584" s="105">
        <f t="shared" si="128"/>
        <v>0.00291099999999744</v>
      </c>
      <c r="R1584" s="27">
        <f t="shared" si="129"/>
        <v>0.387299059148215</v>
      </c>
      <c r="S1584" s="19" t="s">
        <v>168</v>
      </c>
      <c r="T1584" s="19" t="s">
        <v>33</v>
      </c>
      <c r="U1584" s="19" t="s">
        <v>168</v>
      </c>
      <c r="V1584" s="19" t="s">
        <v>112</v>
      </c>
      <c r="W1584" s="19"/>
      <c r="X1584" s="19"/>
      <c r="Y1584" s="19" t="s">
        <v>3355</v>
      </c>
      <c r="Z1584" s="106"/>
    </row>
    <row r="1585" ht="18" customHeight="1" spans="1:26">
      <c r="A1585" s="19">
        <v>1582</v>
      </c>
      <c r="B1585" s="20" t="s">
        <v>28</v>
      </c>
      <c r="C1585" s="20" t="s">
        <v>28</v>
      </c>
      <c r="D1585" s="19" t="s">
        <v>5809</v>
      </c>
      <c r="E1585" s="19" t="s">
        <v>579</v>
      </c>
      <c r="F1585" s="19" t="s">
        <v>28</v>
      </c>
      <c r="G1585" s="19" t="s">
        <v>215</v>
      </c>
      <c r="H1585" s="19" t="s">
        <v>5810</v>
      </c>
      <c r="I1585" s="19" t="s">
        <v>5811</v>
      </c>
      <c r="J1585" s="27">
        <v>10.1745322535605</v>
      </c>
      <c r="K1585" s="19" t="s">
        <v>5812</v>
      </c>
      <c r="L1585" s="27">
        <v>0.329287035185926</v>
      </c>
      <c r="M1585" s="19">
        <v>484.37</v>
      </c>
      <c r="N1585" s="27">
        <v>0.302610205917633</v>
      </c>
      <c r="O1585" s="102">
        <v>484.373472</v>
      </c>
      <c r="P1585" s="103">
        <v>484.373472</v>
      </c>
      <c r="Q1585" s="105">
        <f t="shared" si="128"/>
        <v>-0.00347199999998793</v>
      </c>
      <c r="R1585" s="27">
        <f t="shared" si="129"/>
        <v>0.30261237504998</v>
      </c>
      <c r="S1585" s="19" t="s">
        <v>98</v>
      </c>
      <c r="T1585" s="19" t="s">
        <v>33</v>
      </c>
      <c r="U1585" s="19" t="s">
        <v>578</v>
      </c>
      <c r="V1585" s="19" t="s">
        <v>579</v>
      </c>
      <c r="W1585" s="19"/>
      <c r="X1585" s="19"/>
      <c r="Y1585" s="19" t="s">
        <v>3355</v>
      </c>
      <c r="Z1585" s="106"/>
    </row>
    <row r="1586" ht="18" customHeight="1" spans="1:26">
      <c r="A1586" s="19">
        <v>1583</v>
      </c>
      <c r="B1586" s="20" t="s">
        <v>28</v>
      </c>
      <c r="C1586" s="20" t="s">
        <v>54</v>
      </c>
      <c r="D1586" s="19" t="s">
        <v>5813</v>
      </c>
      <c r="E1586" s="19" t="s">
        <v>1137</v>
      </c>
      <c r="F1586" s="19" t="s">
        <v>28</v>
      </c>
      <c r="G1586" s="19" t="s">
        <v>50</v>
      </c>
      <c r="H1586" s="19" t="s">
        <v>5814</v>
      </c>
      <c r="I1586" s="19" t="s">
        <v>5815</v>
      </c>
      <c r="J1586" s="27">
        <v>0.260154074288401</v>
      </c>
      <c r="K1586" s="19" t="s">
        <v>5816</v>
      </c>
      <c r="L1586" s="27">
        <v>0.623471672119855</v>
      </c>
      <c r="M1586" s="19">
        <v>208.68</v>
      </c>
      <c r="N1586" s="27">
        <v>0.598932323058378</v>
      </c>
      <c r="O1586" s="102">
        <v>208.683684</v>
      </c>
      <c r="P1586" s="103">
        <v>208.683684</v>
      </c>
      <c r="Q1586" s="105">
        <f t="shared" si="128"/>
        <v>-0.00368399999999269</v>
      </c>
      <c r="R1586" s="27">
        <f t="shared" si="129"/>
        <v>0.598942896504219</v>
      </c>
      <c r="S1586" s="19" t="s">
        <v>422</v>
      </c>
      <c r="T1586" s="19" t="s">
        <v>33</v>
      </c>
      <c r="U1586" s="19" t="s">
        <v>1200</v>
      </c>
      <c r="V1586" s="19" t="s">
        <v>1137</v>
      </c>
      <c r="W1586" s="60" t="s">
        <v>28</v>
      </c>
      <c r="X1586" s="19"/>
      <c r="Y1586" s="19" t="s">
        <v>3355</v>
      </c>
      <c r="Z1586" s="42" t="s">
        <v>1059</v>
      </c>
    </row>
    <row r="1587" ht="18" customHeight="1" spans="1:26">
      <c r="A1587" s="19">
        <v>1584</v>
      </c>
      <c r="B1587" s="20" t="s">
        <v>28</v>
      </c>
      <c r="C1587" s="20" t="s">
        <v>28</v>
      </c>
      <c r="D1587" s="19" t="s">
        <v>5817</v>
      </c>
      <c r="E1587" s="19" t="s">
        <v>5818</v>
      </c>
      <c r="F1587" s="19" t="s">
        <v>28</v>
      </c>
      <c r="G1587" s="19" t="s">
        <v>473</v>
      </c>
      <c r="H1587" s="19" t="s">
        <v>5819</v>
      </c>
      <c r="I1587" s="19" t="s">
        <v>5820</v>
      </c>
      <c r="J1587" s="27">
        <v>0.828261844440271</v>
      </c>
      <c r="K1587" s="19" t="s">
        <v>5821</v>
      </c>
      <c r="L1587" s="27">
        <v>0.0651678515049298</v>
      </c>
      <c r="M1587" s="19">
        <v>267.26</v>
      </c>
      <c r="N1587" s="27">
        <v>0.056029467567018</v>
      </c>
      <c r="O1587" s="102">
        <v>267.258228</v>
      </c>
      <c r="P1587" s="103">
        <v>267.258228</v>
      </c>
      <c r="Q1587" s="105">
        <f t="shared" si="128"/>
        <v>0.00177200000001676</v>
      </c>
      <c r="R1587" s="27">
        <f t="shared" si="129"/>
        <v>0.0560290960777696</v>
      </c>
      <c r="S1587" s="19" t="s">
        <v>5822</v>
      </c>
      <c r="T1587" s="19" t="s">
        <v>33</v>
      </c>
      <c r="U1587" s="19" t="s">
        <v>5823</v>
      </c>
      <c r="V1587" s="19" t="s">
        <v>5818</v>
      </c>
      <c r="W1587" s="19"/>
      <c r="X1587" s="19"/>
      <c r="Y1587" s="19" t="s">
        <v>3355</v>
      </c>
      <c r="Z1587" s="106"/>
    </row>
    <row r="1588" ht="18" customHeight="1" spans="1:26">
      <c r="A1588" s="19">
        <v>1585</v>
      </c>
      <c r="B1588" s="20" t="s">
        <v>28</v>
      </c>
      <c r="C1588" s="20" t="s">
        <v>28</v>
      </c>
      <c r="D1588" s="19" t="s">
        <v>5824</v>
      </c>
      <c r="E1588" s="19" t="s">
        <v>136</v>
      </c>
      <c r="F1588" s="19" t="s">
        <v>28</v>
      </c>
      <c r="G1588" s="19" t="s">
        <v>87</v>
      </c>
      <c r="H1588" s="19" t="s">
        <v>5825</v>
      </c>
      <c r="I1588" s="19" t="s">
        <v>5826</v>
      </c>
      <c r="J1588" s="27">
        <v>1.81134420214812</v>
      </c>
      <c r="K1588" s="19" t="s">
        <v>5827</v>
      </c>
      <c r="L1588" s="27">
        <v>0.647729305899069</v>
      </c>
      <c r="M1588" s="19">
        <v>1193.03</v>
      </c>
      <c r="N1588" s="27">
        <v>0.627811398200284</v>
      </c>
      <c r="O1588" s="102">
        <v>1193.033754</v>
      </c>
      <c r="P1588" s="103">
        <v>1193.033754</v>
      </c>
      <c r="Q1588" s="105">
        <f t="shared" si="128"/>
        <v>-0.00375400000007176</v>
      </c>
      <c r="R1588" s="27">
        <f t="shared" si="129"/>
        <v>0.62781337367784</v>
      </c>
      <c r="S1588" s="19" t="s">
        <v>171</v>
      </c>
      <c r="T1588" s="19" t="s">
        <v>33</v>
      </c>
      <c r="U1588" s="19" t="s">
        <v>171</v>
      </c>
      <c r="V1588" s="19" t="s">
        <v>136</v>
      </c>
      <c r="W1588" s="19"/>
      <c r="X1588" s="19"/>
      <c r="Y1588" s="19" t="s">
        <v>3355</v>
      </c>
      <c r="Z1588" s="106"/>
    </row>
    <row r="1589" ht="18" customHeight="1" spans="1:26">
      <c r="A1589" s="19">
        <v>1586</v>
      </c>
      <c r="B1589" s="20" t="s">
        <v>28</v>
      </c>
      <c r="C1589" s="20" t="s">
        <v>28</v>
      </c>
      <c r="D1589" s="19" t="s">
        <v>5828</v>
      </c>
      <c r="E1589" s="19" t="s">
        <v>81</v>
      </c>
      <c r="F1589" s="19" t="s">
        <v>28</v>
      </c>
      <c r="G1589" s="19" t="s">
        <v>760</v>
      </c>
      <c r="H1589" s="19" t="s">
        <v>5829</v>
      </c>
      <c r="I1589" s="19" t="s">
        <v>5830</v>
      </c>
      <c r="J1589" s="27">
        <v>0.892948608502646</v>
      </c>
      <c r="K1589" s="19" t="s">
        <v>5831</v>
      </c>
      <c r="L1589" s="27">
        <v>0.100853852860708</v>
      </c>
      <c r="M1589" s="19">
        <v>130.31</v>
      </c>
      <c r="N1589" s="27">
        <v>0.0979450407384023</v>
      </c>
      <c r="O1589" s="102">
        <v>130.311935</v>
      </c>
      <c r="P1589" s="103">
        <v>130.311935</v>
      </c>
      <c r="Q1589" s="105">
        <f t="shared" si="128"/>
        <v>-0.00193500000000313</v>
      </c>
      <c r="R1589" s="27">
        <f t="shared" si="129"/>
        <v>0.0979464951444635</v>
      </c>
      <c r="S1589" s="19" t="s">
        <v>139</v>
      </c>
      <c r="T1589" s="19" t="s">
        <v>33</v>
      </c>
      <c r="U1589" s="19" t="s">
        <v>80</v>
      </c>
      <c r="V1589" s="19" t="s">
        <v>81</v>
      </c>
      <c r="W1589" s="19"/>
      <c r="X1589" s="19"/>
      <c r="Y1589" s="19" t="s">
        <v>3355</v>
      </c>
      <c r="Z1589" s="106"/>
    </row>
    <row r="1590" ht="18" customHeight="1" spans="1:26">
      <c r="A1590" s="19">
        <v>1587</v>
      </c>
      <c r="B1590" s="20" t="s">
        <v>28</v>
      </c>
      <c r="C1590" s="20" t="s">
        <v>28</v>
      </c>
      <c r="D1590" s="19" t="s">
        <v>5832</v>
      </c>
      <c r="E1590" s="19" t="s">
        <v>226</v>
      </c>
      <c r="F1590" s="19" t="s">
        <v>28</v>
      </c>
      <c r="G1590" s="19" t="s">
        <v>5833</v>
      </c>
      <c r="H1590" s="19" t="s">
        <v>5834</v>
      </c>
      <c r="I1590" s="19" t="s">
        <v>5835</v>
      </c>
      <c r="J1590" s="27">
        <v>1.09289475956143</v>
      </c>
      <c r="K1590" s="19" t="s">
        <v>5836</v>
      </c>
      <c r="L1590" s="27">
        <v>9.76738717927564</v>
      </c>
      <c r="M1590" s="19">
        <v>2193.02</v>
      </c>
      <c r="N1590" s="27">
        <v>9.0463658114017</v>
      </c>
      <c r="O1590" s="102">
        <v>2193.019707</v>
      </c>
      <c r="P1590" s="103">
        <v>2193.019707</v>
      </c>
      <c r="Q1590" s="105">
        <f t="shared" si="128"/>
        <v>0.000293000000056054</v>
      </c>
      <c r="R1590" s="27">
        <f t="shared" si="129"/>
        <v>9.04636460275555</v>
      </c>
      <c r="S1590" s="19" t="s">
        <v>705</v>
      </c>
      <c r="T1590" s="19" t="s">
        <v>33</v>
      </c>
      <c r="U1590" s="19" t="s">
        <v>225</v>
      </c>
      <c r="V1590" s="19" t="s">
        <v>226</v>
      </c>
      <c r="W1590" s="19"/>
      <c r="X1590" s="19"/>
      <c r="Y1590" s="19" t="s">
        <v>3355</v>
      </c>
      <c r="Z1590" s="106"/>
    </row>
    <row r="1591" ht="18" customHeight="1" spans="1:26">
      <c r="A1591" s="19">
        <v>1588</v>
      </c>
      <c r="B1591" s="20" t="s">
        <v>28</v>
      </c>
      <c r="C1591" s="20" t="s">
        <v>28</v>
      </c>
      <c r="D1591" s="19" t="s">
        <v>5837</v>
      </c>
      <c r="E1591" s="19" t="s">
        <v>405</v>
      </c>
      <c r="F1591" s="19" t="s">
        <v>28</v>
      </c>
      <c r="G1591" s="19" t="s">
        <v>5838</v>
      </c>
      <c r="H1591" s="19" t="s">
        <v>5839</v>
      </c>
      <c r="I1591" s="19" t="s">
        <v>5840</v>
      </c>
      <c r="J1591" s="27">
        <v>2.15606552635385</v>
      </c>
      <c r="K1591" s="19" t="s">
        <v>5841</v>
      </c>
      <c r="L1591" s="27">
        <v>0.0999714646943286</v>
      </c>
      <c r="M1591" s="19">
        <v>479.97</v>
      </c>
      <c r="N1591" s="27">
        <v>0.0999714646943286</v>
      </c>
      <c r="O1591" s="102">
        <v>479.977368</v>
      </c>
      <c r="P1591" s="103">
        <v>479.977368</v>
      </c>
      <c r="Q1591" s="105">
        <f t="shared" si="128"/>
        <v>-0.00736799999998539</v>
      </c>
      <c r="R1591" s="27">
        <f t="shared" si="129"/>
        <v>0.0999729993522277</v>
      </c>
      <c r="S1591" s="19" t="s">
        <v>404</v>
      </c>
      <c r="T1591" s="19" t="s">
        <v>33</v>
      </c>
      <c r="U1591" s="19" t="s">
        <v>404</v>
      </c>
      <c r="V1591" s="19" t="s">
        <v>405</v>
      </c>
      <c r="W1591" s="19"/>
      <c r="X1591" s="19"/>
      <c r="Y1591" s="19" t="s">
        <v>3355</v>
      </c>
      <c r="Z1591" s="106"/>
    </row>
    <row r="1592" ht="18" customHeight="1" spans="1:26">
      <c r="A1592" s="19">
        <v>1589</v>
      </c>
      <c r="B1592" s="20" t="s">
        <v>28</v>
      </c>
      <c r="C1592" s="20" t="s">
        <v>28</v>
      </c>
      <c r="D1592" s="19" t="s">
        <v>5842</v>
      </c>
      <c r="E1592" s="19" t="s">
        <v>81</v>
      </c>
      <c r="F1592" s="19" t="s">
        <v>28</v>
      </c>
      <c r="G1592" s="19" t="s">
        <v>266</v>
      </c>
      <c r="H1592" s="19" t="s">
        <v>5843</v>
      </c>
      <c r="I1592" s="19" t="s">
        <v>5844</v>
      </c>
      <c r="J1592" s="27">
        <v>0.22717028582483</v>
      </c>
      <c r="K1592" s="19" t="s">
        <v>5845</v>
      </c>
      <c r="L1592" s="27">
        <v>0.233788651464874</v>
      </c>
      <c r="M1592" s="19">
        <v>296.61</v>
      </c>
      <c r="N1592" s="27">
        <v>0.233788651464874</v>
      </c>
      <c r="O1592" s="102">
        <v>296.610291</v>
      </c>
      <c r="P1592" s="103">
        <v>296.610291</v>
      </c>
      <c r="Q1592" s="105">
        <f t="shared" si="128"/>
        <v>-0.00029100000000426</v>
      </c>
      <c r="R1592" s="27">
        <f t="shared" si="129"/>
        <v>0.233788880831711</v>
      </c>
      <c r="S1592" s="19" t="s">
        <v>139</v>
      </c>
      <c r="T1592" s="19" t="s">
        <v>33</v>
      </c>
      <c r="U1592" s="19" t="s">
        <v>80</v>
      </c>
      <c r="V1592" s="19" t="s">
        <v>81</v>
      </c>
      <c r="W1592" s="19"/>
      <c r="X1592" s="19"/>
      <c r="Y1592" s="19" t="s">
        <v>3355</v>
      </c>
      <c r="Z1592" s="106"/>
    </row>
    <row r="1593" ht="18" customHeight="1" spans="1:26">
      <c r="A1593" s="19">
        <v>1590</v>
      </c>
      <c r="B1593" s="20" t="s">
        <v>28</v>
      </c>
      <c r="C1593" s="20" t="s">
        <v>28</v>
      </c>
      <c r="D1593" s="19" t="s">
        <v>5846</v>
      </c>
      <c r="E1593" s="19" t="s">
        <v>89</v>
      </c>
      <c r="F1593" s="19" t="s">
        <v>28</v>
      </c>
      <c r="G1593" s="19" t="s">
        <v>57</v>
      </c>
      <c r="H1593" s="19" t="s">
        <v>5847</v>
      </c>
      <c r="I1593" s="19" t="s">
        <v>5848</v>
      </c>
      <c r="J1593" s="27">
        <v>0.264375882234321</v>
      </c>
      <c r="K1593" s="19" t="s">
        <v>5849</v>
      </c>
      <c r="L1593" s="27">
        <v>0.0520889818884728</v>
      </c>
      <c r="M1593" s="19">
        <v>81.65</v>
      </c>
      <c r="N1593" s="27">
        <v>0.0520889818884728</v>
      </c>
      <c r="O1593" s="102">
        <v>81.647529</v>
      </c>
      <c r="P1593" s="103">
        <v>81.647529</v>
      </c>
      <c r="Q1593" s="105">
        <f t="shared" si="128"/>
        <v>0.00247099999999989</v>
      </c>
      <c r="R1593" s="27">
        <f t="shared" si="129"/>
        <v>0.0520874055029952</v>
      </c>
      <c r="S1593" s="19" t="s">
        <v>88</v>
      </c>
      <c r="T1593" s="19" t="s">
        <v>33</v>
      </c>
      <c r="U1593" s="19" t="s">
        <v>88</v>
      </c>
      <c r="V1593" s="19" t="s">
        <v>89</v>
      </c>
      <c r="W1593" s="19"/>
      <c r="X1593" s="19"/>
      <c r="Y1593" s="19" t="s">
        <v>3355</v>
      </c>
      <c r="Z1593" s="106"/>
    </row>
    <row r="1594" ht="18" customHeight="1" spans="1:26">
      <c r="A1594" s="19">
        <v>1591</v>
      </c>
      <c r="B1594" s="20" t="s">
        <v>28</v>
      </c>
      <c r="C1594" s="20" t="s">
        <v>28</v>
      </c>
      <c r="D1594" s="19" t="s">
        <v>5850</v>
      </c>
      <c r="E1594" s="19" t="s">
        <v>184</v>
      </c>
      <c r="F1594" s="19" t="s">
        <v>28</v>
      </c>
      <c r="G1594" s="19" t="s">
        <v>5851</v>
      </c>
      <c r="H1594" s="19" t="s">
        <v>5852</v>
      </c>
      <c r="I1594" s="19" t="s">
        <v>5853</v>
      </c>
      <c r="J1594" s="27">
        <v>0.45207779487897</v>
      </c>
      <c r="K1594" s="19" t="s">
        <v>5854</v>
      </c>
      <c r="L1594" s="27">
        <v>0.232868981086364</v>
      </c>
      <c r="M1594" s="19">
        <v>169.17</v>
      </c>
      <c r="N1594" s="27">
        <v>0.232868981086364</v>
      </c>
      <c r="O1594" s="102">
        <v>169.173189</v>
      </c>
      <c r="P1594" s="103">
        <v>169.173189</v>
      </c>
      <c r="Q1594" s="105">
        <f t="shared" si="128"/>
        <v>-0.00318900000002031</v>
      </c>
      <c r="R1594" s="27">
        <f t="shared" si="129"/>
        <v>0.232873370866944</v>
      </c>
      <c r="S1594" s="19" t="s">
        <v>163</v>
      </c>
      <c r="T1594" s="19" t="s">
        <v>33</v>
      </c>
      <c r="U1594" s="19" t="s">
        <v>183</v>
      </c>
      <c r="V1594" s="19" t="s">
        <v>184</v>
      </c>
      <c r="W1594" s="19"/>
      <c r="X1594" s="19"/>
      <c r="Y1594" s="19" t="s">
        <v>3355</v>
      </c>
      <c r="Z1594" s="106"/>
    </row>
    <row r="1595" ht="18" customHeight="1" spans="1:26">
      <c r="A1595" s="19">
        <v>1592</v>
      </c>
      <c r="B1595" s="20" t="s">
        <v>28</v>
      </c>
      <c r="C1595" s="20" t="s">
        <v>28</v>
      </c>
      <c r="D1595" s="19" t="s">
        <v>5855</v>
      </c>
      <c r="E1595" s="19" t="s">
        <v>5856</v>
      </c>
      <c r="F1595" s="19" t="s">
        <v>28</v>
      </c>
      <c r="G1595" s="19" t="s">
        <v>195</v>
      </c>
      <c r="H1595" s="19" t="s">
        <v>5857</v>
      </c>
      <c r="I1595" s="19" t="s">
        <v>5858</v>
      </c>
      <c r="J1595" s="27">
        <v>1.93671537108682</v>
      </c>
      <c r="K1595" s="19" t="s">
        <v>5859</v>
      </c>
      <c r="L1595" s="27">
        <v>0.180493179408194</v>
      </c>
      <c r="M1595" s="19">
        <v>5239.05</v>
      </c>
      <c r="N1595" s="27">
        <v>0.157111420592765</v>
      </c>
      <c r="O1595" s="102">
        <v>5239.049925</v>
      </c>
      <c r="P1595" s="103">
        <v>5239.049925</v>
      </c>
      <c r="Q1595" s="105">
        <f t="shared" si="128"/>
        <v>7.499999992433e-5</v>
      </c>
      <c r="R1595" s="27">
        <f t="shared" si="129"/>
        <v>0.157111418343625</v>
      </c>
      <c r="S1595" s="19" t="s">
        <v>4050</v>
      </c>
      <c r="T1595" s="19" t="s">
        <v>33</v>
      </c>
      <c r="U1595" s="19" t="s">
        <v>5860</v>
      </c>
      <c r="V1595" s="19" t="s">
        <v>5856</v>
      </c>
      <c r="W1595" s="19"/>
      <c r="X1595" s="19"/>
      <c r="Y1595" s="19" t="s">
        <v>3355</v>
      </c>
      <c r="Z1595" s="106"/>
    </row>
    <row r="1596" ht="18" customHeight="1" spans="1:26">
      <c r="A1596" s="19">
        <v>1593</v>
      </c>
      <c r="B1596" s="20" t="s">
        <v>28</v>
      </c>
      <c r="C1596" s="20" t="s">
        <v>28</v>
      </c>
      <c r="D1596" s="19" t="s">
        <v>5861</v>
      </c>
      <c r="E1596" s="19" t="s">
        <v>549</v>
      </c>
      <c r="F1596" s="19" t="s">
        <v>28</v>
      </c>
      <c r="G1596" s="19" t="s">
        <v>50</v>
      </c>
      <c r="H1596" s="19" t="s">
        <v>5862</v>
      </c>
      <c r="I1596" s="19" t="s">
        <v>5863</v>
      </c>
      <c r="J1596" s="27">
        <v>0.554960367729559</v>
      </c>
      <c r="K1596" s="19" t="s">
        <v>5864</v>
      </c>
      <c r="L1596" s="27">
        <v>0.632396070946418</v>
      </c>
      <c r="M1596" s="19">
        <v>235.36</v>
      </c>
      <c r="N1596" s="27">
        <v>0.273916484334994</v>
      </c>
      <c r="O1596" s="102">
        <v>235.360319</v>
      </c>
      <c r="P1596" s="103">
        <v>235.360319</v>
      </c>
      <c r="Q1596" s="105">
        <f t="shared" ref="Q1596:Q1659" si="130">M1596-O1596</f>
        <v>-0.00031899999999041</v>
      </c>
      <c r="R1596" s="27">
        <f t="shared" ref="R1596:R1659" si="131">P1596/I1596</f>
        <v>0.273916855593315</v>
      </c>
      <c r="S1596" s="19" t="s">
        <v>548</v>
      </c>
      <c r="T1596" s="19" t="s">
        <v>33</v>
      </c>
      <c r="U1596" s="19" t="s">
        <v>548</v>
      </c>
      <c r="V1596" s="19" t="s">
        <v>549</v>
      </c>
      <c r="W1596" s="19"/>
      <c r="X1596" s="19"/>
      <c r="Y1596" s="19" t="s">
        <v>3355</v>
      </c>
      <c r="Z1596" s="106"/>
    </row>
    <row r="1597" ht="18" customHeight="1" spans="1:26">
      <c r="A1597" s="19">
        <v>1594</v>
      </c>
      <c r="B1597" s="20" t="s">
        <v>28</v>
      </c>
      <c r="C1597" s="20" t="s">
        <v>28</v>
      </c>
      <c r="D1597" s="19" t="s">
        <v>5865</v>
      </c>
      <c r="E1597" s="19" t="s">
        <v>222</v>
      </c>
      <c r="F1597" s="19" t="s">
        <v>28</v>
      </c>
      <c r="G1597" s="19" t="s">
        <v>50</v>
      </c>
      <c r="H1597" s="19" t="s">
        <v>5866</v>
      </c>
      <c r="I1597" s="19" t="s">
        <v>5867</v>
      </c>
      <c r="J1597" s="27">
        <v>1.02943110386365</v>
      </c>
      <c r="K1597" s="19" t="s">
        <v>5868</v>
      </c>
      <c r="L1597" s="27">
        <v>0.382907168128977</v>
      </c>
      <c r="M1597" s="19">
        <v>550.11</v>
      </c>
      <c r="N1597" s="27">
        <v>0.356468941563743</v>
      </c>
      <c r="O1597" s="102">
        <v>550.110259</v>
      </c>
      <c r="P1597" s="103">
        <v>550.110259</v>
      </c>
      <c r="Q1597" s="105">
        <f t="shared" si="130"/>
        <v>-0.000259000000028209</v>
      </c>
      <c r="R1597" s="27">
        <f t="shared" si="131"/>
        <v>0.356469109394642</v>
      </c>
      <c r="S1597" s="19" t="s">
        <v>741</v>
      </c>
      <c r="T1597" s="19" t="s">
        <v>33</v>
      </c>
      <c r="U1597" s="19" t="s">
        <v>221</v>
      </c>
      <c r="V1597" s="19" t="s">
        <v>222</v>
      </c>
      <c r="W1597" s="19"/>
      <c r="X1597" s="19"/>
      <c r="Y1597" s="19" t="s">
        <v>3355</v>
      </c>
      <c r="Z1597" s="106"/>
    </row>
    <row r="1598" ht="18" customHeight="1" spans="1:26">
      <c r="A1598" s="19">
        <v>1595</v>
      </c>
      <c r="B1598" s="20" t="s">
        <v>28</v>
      </c>
      <c r="C1598" s="20" t="s">
        <v>28</v>
      </c>
      <c r="D1598" s="19" t="s">
        <v>5869</v>
      </c>
      <c r="E1598" s="19" t="s">
        <v>1320</v>
      </c>
      <c r="F1598" s="19" t="s">
        <v>28</v>
      </c>
      <c r="G1598" s="19" t="s">
        <v>1159</v>
      </c>
      <c r="H1598" s="19" t="s">
        <v>5870</v>
      </c>
      <c r="I1598" s="19" t="s">
        <v>5871</v>
      </c>
      <c r="J1598" s="27">
        <v>0.362869609467199</v>
      </c>
      <c r="K1598" s="19" t="s">
        <v>5872</v>
      </c>
      <c r="L1598" s="27">
        <v>0.200727700276463</v>
      </c>
      <c r="M1598" s="19">
        <v>1226.69</v>
      </c>
      <c r="N1598" s="27">
        <v>0.19490450919953</v>
      </c>
      <c r="O1598" s="102">
        <v>1226.690699</v>
      </c>
      <c r="P1598" s="103">
        <v>1226.690699</v>
      </c>
      <c r="Q1598" s="105">
        <f t="shared" si="130"/>
        <v>-0.000698999999940497</v>
      </c>
      <c r="R1598" s="27">
        <f t="shared" si="131"/>
        <v>0.194904620261209</v>
      </c>
      <c r="S1598" s="19" t="s">
        <v>1319</v>
      </c>
      <c r="T1598" s="19" t="s">
        <v>33</v>
      </c>
      <c r="U1598" s="19" t="s">
        <v>1319</v>
      </c>
      <c r="V1598" s="19" t="s">
        <v>1320</v>
      </c>
      <c r="W1598" s="19"/>
      <c r="X1598" s="19"/>
      <c r="Y1598" s="19" t="s">
        <v>3355</v>
      </c>
      <c r="Z1598" s="106"/>
    </row>
    <row r="1599" ht="18" customHeight="1" spans="1:26">
      <c r="A1599" s="19">
        <v>1596</v>
      </c>
      <c r="B1599" s="20" t="s">
        <v>28</v>
      </c>
      <c r="C1599" s="20" t="s">
        <v>33</v>
      </c>
      <c r="D1599" s="19" t="s">
        <v>5873</v>
      </c>
      <c r="E1599" s="19" t="s">
        <v>52</v>
      </c>
      <c r="F1599" s="19" t="s">
        <v>28</v>
      </c>
      <c r="G1599" s="19" t="s">
        <v>50</v>
      </c>
      <c r="H1599" s="19" t="s">
        <v>5874</v>
      </c>
      <c r="I1599" s="19" t="s">
        <v>5875</v>
      </c>
      <c r="J1599" s="27">
        <v>1.56462499409997</v>
      </c>
      <c r="K1599" s="19" t="s">
        <v>5876</v>
      </c>
      <c r="L1599" s="27">
        <v>0.0526241526333548</v>
      </c>
      <c r="M1599" s="19">
        <v>85.44</v>
      </c>
      <c r="N1599" s="27">
        <v>0.0524155700745376</v>
      </c>
      <c r="O1599" s="102">
        <v>0</v>
      </c>
      <c r="P1599" s="103">
        <v>0</v>
      </c>
      <c r="Q1599" s="105">
        <f t="shared" si="130"/>
        <v>85.44</v>
      </c>
      <c r="R1599" s="53">
        <f t="shared" si="131"/>
        <v>0</v>
      </c>
      <c r="S1599" s="19" t="s">
        <v>367</v>
      </c>
      <c r="T1599" s="19" t="s">
        <v>33</v>
      </c>
      <c r="U1599" s="19" t="s">
        <v>73</v>
      </c>
      <c r="V1599" s="19" t="s">
        <v>52</v>
      </c>
      <c r="W1599" s="19"/>
      <c r="X1599" s="19"/>
      <c r="Y1599" s="19" t="s">
        <v>3355</v>
      </c>
      <c r="Z1599" s="106"/>
    </row>
    <row r="1600" ht="18" customHeight="1" spans="1:26">
      <c r="A1600" s="19">
        <v>1597</v>
      </c>
      <c r="B1600" s="20" t="s">
        <v>28</v>
      </c>
      <c r="C1600" s="20" t="s">
        <v>28</v>
      </c>
      <c r="D1600" s="19" t="s">
        <v>5877</v>
      </c>
      <c r="E1600" s="19" t="s">
        <v>81</v>
      </c>
      <c r="F1600" s="19" t="s">
        <v>28</v>
      </c>
      <c r="G1600" s="19" t="s">
        <v>5878</v>
      </c>
      <c r="H1600" s="19" t="s">
        <v>5879</v>
      </c>
      <c r="I1600" s="19" t="s">
        <v>5880</v>
      </c>
      <c r="J1600" s="27">
        <v>0.223591201674367</v>
      </c>
      <c r="K1600" s="19" t="s">
        <v>5881</v>
      </c>
      <c r="L1600" s="27">
        <v>0.972212360819751</v>
      </c>
      <c r="M1600" s="19">
        <v>1199.21</v>
      </c>
      <c r="N1600" s="27">
        <v>0.96757301920284</v>
      </c>
      <c r="O1600" s="102">
        <v>1199.205236</v>
      </c>
      <c r="P1600" s="103">
        <v>1199.205236</v>
      </c>
      <c r="Q1600" s="105">
        <f t="shared" si="130"/>
        <v>0.00476400000002286</v>
      </c>
      <c r="R1600" s="27">
        <f t="shared" si="131"/>
        <v>0.967569175407455</v>
      </c>
      <c r="S1600" s="19" t="s">
        <v>80</v>
      </c>
      <c r="T1600" s="19" t="s">
        <v>33</v>
      </c>
      <c r="U1600" s="19" t="s">
        <v>5882</v>
      </c>
      <c r="V1600" s="19" t="s">
        <v>81</v>
      </c>
      <c r="W1600" s="19"/>
      <c r="X1600" s="19"/>
      <c r="Y1600" s="19" t="s">
        <v>3355</v>
      </c>
      <c r="Z1600" s="106"/>
    </row>
    <row r="1601" ht="18" customHeight="1" spans="1:26">
      <c r="A1601" s="19">
        <v>1598</v>
      </c>
      <c r="B1601" s="20" t="s">
        <v>28</v>
      </c>
      <c r="C1601" s="20" t="s">
        <v>28</v>
      </c>
      <c r="D1601" s="19" t="s">
        <v>5883</v>
      </c>
      <c r="E1601" s="19" t="s">
        <v>372</v>
      </c>
      <c r="F1601" s="19" t="s">
        <v>28</v>
      </c>
      <c r="G1601" s="19" t="s">
        <v>450</v>
      </c>
      <c r="H1601" s="19" t="s">
        <v>5884</v>
      </c>
      <c r="I1601" s="19" t="s">
        <v>5885</v>
      </c>
      <c r="J1601" s="27">
        <v>0.281665890608249</v>
      </c>
      <c r="K1601" s="19" t="s">
        <v>5886</v>
      </c>
      <c r="L1601" s="27">
        <v>0.470166782135555</v>
      </c>
      <c r="M1601" s="19">
        <v>556.48</v>
      </c>
      <c r="N1601" s="27">
        <v>0.470166782135555</v>
      </c>
      <c r="O1601" s="102">
        <v>556.479983</v>
      </c>
      <c r="P1601" s="103">
        <v>556.479983</v>
      </c>
      <c r="Q1601" s="105">
        <f t="shared" si="130"/>
        <v>1.7000000070766e-5</v>
      </c>
      <c r="R1601" s="27">
        <f t="shared" si="131"/>
        <v>0.470166767772352</v>
      </c>
      <c r="S1601" s="19" t="s">
        <v>371</v>
      </c>
      <c r="T1601" s="19" t="s">
        <v>33</v>
      </c>
      <c r="U1601" s="19" t="s">
        <v>371</v>
      </c>
      <c r="V1601" s="19" t="s">
        <v>372</v>
      </c>
      <c r="W1601" s="19"/>
      <c r="X1601" s="19"/>
      <c r="Y1601" s="19" t="s">
        <v>3355</v>
      </c>
      <c r="Z1601" s="106"/>
    </row>
    <row r="1602" ht="18" customHeight="1" spans="1:26">
      <c r="A1602" s="19">
        <v>1599</v>
      </c>
      <c r="B1602" s="20" t="s">
        <v>28</v>
      </c>
      <c r="C1602" s="20" t="s">
        <v>28</v>
      </c>
      <c r="D1602" s="19" t="s">
        <v>5887</v>
      </c>
      <c r="E1602" s="19" t="s">
        <v>2090</v>
      </c>
      <c r="F1602" s="19" t="s">
        <v>28</v>
      </c>
      <c r="G1602" s="19" t="s">
        <v>50</v>
      </c>
      <c r="H1602" s="19" t="s">
        <v>5888</v>
      </c>
      <c r="I1602" s="19" t="s">
        <v>5889</v>
      </c>
      <c r="J1602" s="27">
        <v>0.248195771972975</v>
      </c>
      <c r="K1602" s="19" t="s">
        <v>5890</v>
      </c>
      <c r="L1602" s="27">
        <v>0.149999501132429</v>
      </c>
      <c r="M1602" s="19">
        <v>300.68</v>
      </c>
      <c r="N1602" s="27">
        <v>0.149999501132429</v>
      </c>
      <c r="O1602" s="102">
        <v>300.681055</v>
      </c>
      <c r="P1602" s="103">
        <v>300.681055</v>
      </c>
      <c r="Q1602" s="105">
        <f t="shared" si="130"/>
        <v>-0.00105500000000802</v>
      </c>
      <c r="R1602" s="27">
        <f t="shared" si="131"/>
        <v>0.150000027437716</v>
      </c>
      <c r="S1602" s="19" t="s">
        <v>211</v>
      </c>
      <c r="T1602" s="19" t="s">
        <v>33</v>
      </c>
      <c r="U1602" s="19" t="s">
        <v>781</v>
      </c>
      <c r="V1602" s="19" t="s">
        <v>2090</v>
      </c>
      <c r="W1602" s="19"/>
      <c r="X1602" s="19"/>
      <c r="Y1602" s="19" t="s">
        <v>3355</v>
      </c>
      <c r="Z1602" s="106"/>
    </row>
    <row r="1603" ht="18" customHeight="1" spans="1:26">
      <c r="A1603" s="19">
        <v>1600</v>
      </c>
      <c r="B1603" s="20" t="s">
        <v>28</v>
      </c>
      <c r="C1603" s="20" t="s">
        <v>28</v>
      </c>
      <c r="D1603" s="19" t="s">
        <v>5891</v>
      </c>
      <c r="E1603" s="19" t="s">
        <v>475</v>
      </c>
      <c r="F1603" s="19" t="s">
        <v>28</v>
      </c>
      <c r="G1603" s="19" t="s">
        <v>84</v>
      </c>
      <c r="H1603" s="19" t="s">
        <v>5892</v>
      </c>
      <c r="I1603" s="19" t="s">
        <v>5893</v>
      </c>
      <c r="J1603" s="27">
        <v>0.323601771362966</v>
      </c>
      <c r="K1603" s="19" t="s">
        <v>5894</v>
      </c>
      <c r="L1603" s="27">
        <v>1.17385377942999</v>
      </c>
      <c r="M1603" s="19">
        <v>188.86</v>
      </c>
      <c r="N1603" s="27">
        <v>1.17013630731103</v>
      </c>
      <c r="O1603" s="102">
        <v>188.864971</v>
      </c>
      <c r="P1603" s="103">
        <v>188.864971</v>
      </c>
      <c r="Q1603" s="105">
        <f t="shared" si="130"/>
        <v>-0.00497099999998341</v>
      </c>
      <c r="R1603" s="27">
        <f t="shared" si="131"/>
        <v>1.17016710656753</v>
      </c>
      <c r="S1603" s="19" t="s">
        <v>474</v>
      </c>
      <c r="T1603" s="19" t="s">
        <v>33</v>
      </c>
      <c r="U1603" s="19" t="s">
        <v>474</v>
      </c>
      <c r="V1603" s="19" t="s">
        <v>475</v>
      </c>
      <c r="W1603" s="19"/>
      <c r="X1603" s="19"/>
      <c r="Y1603" s="19" t="s">
        <v>3355</v>
      </c>
      <c r="Z1603" s="106"/>
    </row>
    <row r="1604" ht="18" customHeight="1" spans="1:26">
      <c r="A1604" s="19">
        <v>1601</v>
      </c>
      <c r="B1604" s="20" t="s">
        <v>28</v>
      </c>
      <c r="C1604" s="20" t="s">
        <v>28</v>
      </c>
      <c r="D1604" s="19" t="s">
        <v>5895</v>
      </c>
      <c r="E1604" s="19" t="s">
        <v>52</v>
      </c>
      <c r="F1604" s="19" t="s">
        <v>28</v>
      </c>
      <c r="G1604" s="19" t="s">
        <v>744</v>
      </c>
      <c r="H1604" s="19" t="s">
        <v>5896</v>
      </c>
      <c r="I1604" s="19" t="s">
        <v>5897</v>
      </c>
      <c r="J1604" s="27">
        <v>1.72081687536768</v>
      </c>
      <c r="K1604" s="19" t="s">
        <v>5898</v>
      </c>
      <c r="L1604" s="27">
        <v>0.53976833976834</v>
      </c>
      <c r="M1604" s="19">
        <v>174.75</v>
      </c>
      <c r="N1604" s="27">
        <v>0.53976833976834</v>
      </c>
      <c r="O1604" s="102">
        <v>174.498804</v>
      </c>
      <c r="P1604" s="103">
        <v>174.498804</v>
      </c>
      <c r="Q1604" s="105">
        <f t="shared" si="130"/>
        <v>0.251195999999993</v>
      </c>
      <c r="R1604" s="27">
        <f t="shared" si="131"/>
        <v>0.538992444787645</v>
      </c>
      <c r="S1604" s="19" t="s">
        <v>163</v>
      </c>
      <c r="T1604" s="19" t="s">
        <v>33</v>
      </c>
      <c r="U1604" s="19" t="s">
        <v>73</v>
      </c>
      <c r="V1604" s="19" t="s">
        <v>52</v>
      </c>
      <c r="W1604" s="19"/>
      <c r="X1604" s="19"/>
      <c r="Y1604" s="19" t="s">
        <v>3355</v>
      </c>
      <c r="Z1604" s="106"/>
    </row>
    <row r="1605" ht="18" customHeight="1" spans="1:26">
      <c r="A1605" s="19">
        <v>1602</v>
      </c>
      <c r="B1605" s="20" t="s">
        <v>28</v>
      </c>
      <c r="C1605" s="20" t="s">
        <v>28</v>
      </c>
      <c r="D1605" s="19" t="s">
        <v>5899</v>
      </c>
      <c r="E1605" s="19" t="s">
        <v>557</v>
      </c>
      <c r="F1605" s="19" t="s">
        <v>28</v>
      </c>
      <c r="G1605" s="19" t="s">
        <v>5900</v>
      </c>
      <c r="H1605" s="19" t="s">
        <v>5901</v>
      </c>
      <c r="I1605" s="19" t="s">
        <v>5902</v>
      </c>
      <c r="J1605" s="27">
        <v>1.96974236069503</v>
      </c>
      <c r="K1605" s="19" t="s">
        <v>5903</v>
      </c>
      <c r="L1605" s="27">
        <v>0.385823329634487</v>
      </c>
      <c r="M1605" s="19">
        <v>114.74</v>
      </c>
      <c r="N1605" s="27">
        <v>0.385823329634487</v>
      </c>
      <c r="O1605" s="102">
        <v>114.741292</v>
      </c>
      <c r="P1605" s="103">
        <v>114.741292</v>
      </c>
      <c r="Q1605" s="105">
        <f t="shared" si="130"/>
        <v>-0.00129200000000651</v>
      </c>
      <c r="R1605" s="27">
        <f t="shared" si="131"/>
        <v>0.385827674097986</v>
      </c>
      <c r="S1605" s="19" t="s">
        <v>991</v>
      </c>
      <c r="T1605" s="19" t="s">
        <v>33</v>
      </c>
      <c r="U1605" s="19" t="s">
        <v>2589</v>
      </c>
      <c r="V1605" s="19" t="s">
        <v>557</v>
      </c>
      <c r="W1605" s="19"/>
      <c r="X1605" s="19"/>
      <c r="Y1605" s="19" t="s">
        <v>3355</v>
      </c>
      <c r="Z1605" s="106"/>
    </row>
    <row r="1606" ht="18" customHeight="1" spans="1:26">
      <c r="A1606" s="19">
        <v>1603</v>
      </c>
      <c r="B1606" s="20" t="s">
        <v>28</v>
      </c>
      <c r="C1606" s="20" t="s">
        <v>28</v>
      </c>
      <c r="D1606" s="19" t="s">
        <v>5904</v>
      </c>
      <c r="E1606" s="19" t="s">
        <v>184</v>
      </c>
      <c r="F1606" s="19" t="s">
        <v>28</v>
      </c>
      <c r="G1606" s="19" t="s">
        <v>162</v>
      </c>
      <c r="H1606" s="19" t="s">
        <v>5905</v>
      </c>
      <c r="I1606" s="19" t="s">
        <v>5906</v>
      </c>
      <c r="J1606" s="27">
        <v>0.23727870635941</v>
      </c>
      <c r="K1606" s="19" t="s">
        <v>5907</v>
      </c>
      <c r="L1606" s="27">
        <v>0.307750721915249</v>
      </c>
      <c r="M1606" s="19">
        <v>308</v>
      </c>
      <c r="N1606" s="27">
        <v>0.307750721915249</v>
      </c>
      <c r="O1606" s="102">
        <v>307.996119</v>
      </c>
      <c r="P1606" s="103">
        <v>307.996119</v>
      </c>
      <c r="Q1606" s="105">
        <f t="shared" si="130"/>
        <v>0.00388099999997848</v>
      </c>
      <c r="R1606" s="27">
        <f t="shared" si="131"/>
        <v>0.307746844056314</v>
      </c>
      <c r="S1606" s="19" t="s">
        <v>163</v>
      </c>
      <c r="T1606" s="19" t="s">
        <v>33</v>
      </c>
      <c r="U1606" s="19" t="s">
        <v>183</v>
      </c>
      <c r="V1606" s="19" t="s">
        <v>184</v>
      </c>
      <c r="W1606" s="19"/>
      <c r="X1606" s="19"/>
      <c r="Y1606" s="19" t="s">
        <v>3355</v>
      </c>
      <c r="Z1606" s="106"/>
    </row>
    <row r="1607" ht="18" customHeight="1" spans="1:26">
      <c r="A1607" s="19">
        <v>1604</v>
      </c>
      <c r="B1607" s="20" t="s">
        <v>28</v>
      </c>
      <c r="C1607" s="20" t="s">
        <v>28</v>
      </c>
      <c r="D1607" s="19" t="s">
        <v>5908</v>
      </c>
      <c r="E1607" s="19" t="s">
        <v>81</v>
      </c>
      <c r="F1607" s="19" t="s">
        <v>28</v>
      </c>
      <c r="G1607" s="19" t="s">
        <v>84</v>
      </c>
      <c r="H1607" s="19" t="s">
        <v>5909</v>
      </c>
      <c r="I1607" s="19" t="s">
        <v>5910</v>
      </c>
      <c r="J1607" s="27">
        <v>0.257602637417883</v>
      </c>
      <c r="K1607" s="19" t="s">
        <v>5911</v>
      </c>
      <c r="L1607" s="27">
        <v>0.0565641268096305</v>
      </c>
      <c r="M1607" s="19">
        <v>441.47</v>
      </c>
      <c r="N1607" s="27">
        <v>0.0565641268096305</v>
      </c>
      <c r="O1607" s="102">
        <v>441.470142</v>
      </c>
      <c r="P1607" s="103">
        <v>441.470142</v>
      </c>
      <c r="Q1607" s="105">
        <f t="shared" si="130"/>
        <v>-0.000141999999982545</v>
      </c>
      <c r="R1607" s="27">
        <f t="shared" si="131"/>
        <v>0.0565641450036324</v>
      </c>
      <c r="S1607" s="19" t="s">
        <v>387</v>
      </c>
      <c r="T1607" s="19" t="s">
        <v>33</v>
      </c>
      <c r="U1607" s="19" t="s">
        <v>80</v>
      </c>
      <c r="V1607" s="19" t="s">
        <v>81</v>
      </c>
      <c r="W1607" s="19"/>
      <c r="X1607" s="19"/>
      <c r="Y1607" s="19" t="s">
        <v>3355</v>
      </c>
      <c r="Z1607" s="106"/>
    </row>
    <row r="1608" ht="18" customHeight="1" spans="1:26">
      <c r="A1608" s="19">
        <v>1605</v>
      </c>
      <c r="B1608" s="20" t="s">
        <v>28</v>
      </c>
      <c r="C1608" s="20" t="s">
        <v>28</v>
      </c>
      <c r="D1608" s="19" t="s">
        <v>5912</v>
      </c>
      <c r="E1608" s="19" t="s">
        <v>602</v>
      </c>
      <c r="F1608" s="19" t="s">
        <v>28</v>
      </c>
      <c r="G1608" s="19" t="s">
        <v>50</v>
      </c>
      <c r="H1608" s="19" t="s">
        <v>5913</v>
      </c>
      <c r="I1608" s="19" t="s">
        <v>5914</v>
      </c>
      <c r="J1608" s="27">
        <v>3.31682493048633</v>
      </c>
      <c r="K1608" s="19" t="s">
        <v>5915</v>
      </c>
      <c r="L1608" s="27">
        <v>0.507128774146262</v>
      </c>
      <c r="M1608" s="19">
        <v>2947.92</v>
      </c>
      <c r="N1608" s="27">
        <v>0.275589218821721</v>
      </c>
      <c r="O1608" s="102">
        <v>2947.923666</v>
      </c>
      <c r="P1608" s="103">
        <v>2947.923666</v>
      </c>
      <c r="Q1608" s="105">
        <f t="shared" si="130"/>
        <v>-0.00366600000006656</v>
      </c>
      <c r="R1608" s="27">
        <f t="shared" si="131"/>
        <v>0.27558956154136</v>
      </c>
      <c r="S1608" s="19" t="s">
        <v>601</v>
      </c>
      <c r="T1608" s="19" t="s">
        <v>33</v>
      </c>
      <c r="U1608" s="19" t="s">
        <v>601</v>
      </c>
      <c r="V1608" s="19" t="s">
        <v>602</v>
      </c>
      <c r="W1608" s="19"/>
      <c r="X1608" s="19"/>
      <c r="Y1608" s="19" t="s">
        <v>3355</v>
      </c>
      <c r="Z1608" s="106"/>
    </row>
    <row r="1609" ht="18" customHeight="1" spans="1:26">
      <c r="A1609" s="19">
        <v>1606</v>
      </c>
      <c r="B1609" s="20" t="s">
        <v>28</v>
      </c>
      <c r="C1609" s="20" t="s">
        <v>28</v>
      </c>
      <c r="D1609" s="19" t="s">
        <v>5916</v>
      </c>
      <c r="E1609" s="19" t="s">
        <v>35</v>
      </c>
      <c r="F1609" s="19" t="s">
        <v>28</v>
      </c>
      <c r="G1609" s="19" t="s">
        <v>31</v>
      </c>
      <c r="H1609" s="19" t="s">
        <v>5917</v>
      </c>
      <c r="I1609" s="19" t="s">
        <v>5918</v>
      </c>
      <c r="J1609" s="27">
        <v>0.305494806278997</v>
      </c>
      <c r="K1609" s="19" t="s">
        <v>5919</v>
      </c>
      <c r="L1609" s="27">
        <v>0.161872373971603</v>
      </c>
      <c r="M1609" s="19">
        <v>723.88</v>
      </c>
      <c r="N1609" s="27">
        <v>0.151770813240634</v>
      </c>
      <c r="O1609" s="102">
        <v>723.882419</v>
      </c>
      <c r="P1609" s="103">
        <v>723.882419</v>
      </c>
      <c r="Q1609" s="105">
        <f t="shared" si="130"/>
        <v>-0.0024190000000317</v>
      </c>
      <c r="R1609" s="27">
        <f t="shared" si="131"/>
        <v>0.1517713204153</v>
      </c>
      <c r="S1609" s="19" t="s">
        <v>522</v>
      </c>
      <c r="T1609" s="19" t="s">
        <v>33</v>
      </c>
      <c r="U1609" s="19" t="s">
        <v>522</v>
      </c>
      <c r="V1609" s="19" t="s">
        <v>35</v>
      </c>
      <c r="W1609" s="19"/>
      <c r="X1609" s="19"/>
      <c r="Y1609" s="19" t="s">
        <v>3355</v>
      </c>
      <c r="Z1609" s="106"/>
    </row>
    <row r="1610" ht="18" customHeight="1" spans="1:26">
      <c r="A1610" s="19">
        <v>1607</v>
      </c>
      <c r="B1610" s="20" t="s">
        <v>28</v>
      </c>
      <c r="C1610" s="20" t="s">
        <v>28</v>
      </c>
      <c r="D1610" s="19" t="s">
        <v>5920</v>
      </c>
      <c r="E1610" s="19" t="s">
        <v>5921</v>
      </c>
      <c r="F1610" s="19" t="s">
        <v>28</v>
      </c>
      <c r="G1610" s="19" t="s">
        <v>50</v>
      </c>
      <c r="H1610" s="19" t="s">
        <v>5922</v>
      </c>
      <c r="I1610" s="19" t="s">
        <v>5923</v>
      </c>
      <c r="J1610" s="27">
        <v>57.1969696969697</v>
      </c>
      <c r="K1610" s="19" t="s">
        <v>3642</v>
      </c>
      <c r="L1610" s="27">
        <v>3.01536058318146</v>
      </c>
      <c r="M1610" s="19">
        <v>231.64</v>
      </c>
      <c r="N1610" s="27">
        <v>3.01536058318146</v>
      </c>
      <c r="O1610" s="102">
        <v>231.642596</v>
      </c>
      <c r="P1610" s="103">
        <v>231.642596</v>
      </c>
      <c r="Q1610" s="105">
        <f t="shared" si="130"/>
        <v>-0.00259600000001114</v>
      </c>
      <c r="R1610" s="27">
        <f t="shared" si="131"/>
        <v>3.01539437646446</v>
      </c>
      <c r="S1610" s="19" t="s">
        <v>5924</v>
      </c>
      <c r="T1610" s="19" t="s">
        <v>33</v>
      </c>
      <c r="U1610" s="19" t="s">
        <v>5924</v>
      </c>
      <c r="V1610" s="19" t="s">
        <v>5921</v>
      </c>
      <c r="W1610" s="19"/>
      <c r="X1610" s="19"/>
      <c r="Y1610" s="19" t="s">
        <v>3355</v>
      </c>
      <c r="Z1610" s="106"/>
    </row>
    <row r="1611" ht="18" customHeight="1" spans="1:26">
      <c r="A1611" s="19">
        <v>1608</v>
      </c>
      <c r="B1611" s="20" t="s">
        <v>28</v>
      </c>
      <c r="C1611" s="20" t="s">
        <v>28</v>
      </c>
      <c r="D1611" s="19" t="s">
        <v>5925</v>
      </c>
      <c r="E1611" s="19" t="s">
        <v>745</v>
      </c>
      <c r="F1611" s="19" t="s">
        <v>28</v>
      </c>
      <c r="G1611" s="19" t="s">
        <v>50</v>
      </c>
      <c r="H1611" s="19" t="s">
        <v>5926</v>
      </c>
      <c r="I1611" s="19" t="s">
        <v>5927</v>
      </c>
      <c r="J1611" s="27">
        <v>1.46056891766882</v>
      </c>
      <c r="K1611" s="19" t="s">
        <v>5928</v>
      </c>
      <c r="L1611" s="27">
        <v>1.38089195920861</v>
      </c>
      <c r="M1611" s="19">
        <v>290.44</v>
      </c>
      <c r="N1611" s="27">
        <v>1.36491376474458</v>
      </c>
      <c r="O1611" s="102">
        <v>290.443129</v>
      </c>
      <c r="P1611" s="103">
        <v>290.443129</v>
      </c>
      <c r="Q1611" s="105">
        <f t="shared" si="130"/>
        <v>-0.00312900000000127</v>
      </c>
      <c r="R1611" s="27">
        <f t="shared" si="131"/>
        <v>1.36492846938296</v>
      </c>
      <c r="S1611" s="20" t="s">
        <v>5929</v>
      </c>
      <c r="T1611" s="19" t="s">
        <v>33</v>
      </c>
      <c r="U1611" s="19" t="s">
        <v>68</v>
      </c>
      <c r="V1611" s="19" t="s">
        <v>745</v>
      </c>
      <c r="W1611" s="19"/>
      <c r="X1611" s="19"/>
      <c r="Y1611" s="19" t="s">
        <v>3355</v>
      </c>
      <c r="Z1611" s="106"/>
    </row>
    <row r="1612" ht="18" customHeight="1" spans="1:26">
      <c r="A1612" s="19">
        <v>1609</v>
      </c>
      <c r="B1612" s="20" t="s">
        <v>28</v>
      </c>
      <c r="C1612" s="20" t="s">
        <v>28</v>
      </c>
      <c r="D1612" s="19" t="s">
        <v>5930</v>
      </c>
      <c r="E1612" s="19" t="s">
        <v>583</v>
      </c>
      <c r="F1612" s="19" t="s">
        <v>28</v>
      </c>
      <c r="G1612" s="19" t="s">
        <v>760</v>
      </c>
      <c r="H1612" s="19" t="s">
        <v>5931</v>
      </c>
      <c r="I1612" s="19" t="s">
        <v>5932</v>
      </c>
      <c r="J1612" s="27">
        <v>2.22493901815579</v>
      </c>
      <c r="K1612" s="19" t="s">
        <v>5933</v>
      </c>
      <c r="L1612" s="27">
        <v>0.302342960926495</v>
      </c>
      <c r="M1612" s="19">
        <v>1240.78</v>
      </c>
      <c r="N1612" s="27">
        <v>0.280987730367002</v>
      </c>
      <c r="O1612" s="102">
        <v>1240.781554</v>
      </c>
      <c r="P1612" s="103">
        <v>1240.781554</v>
      </c>
      <c r="Q1612" s="105">
        <f t="shared" si="130"/>
        <v>-0.00155399999994188</v>
      </c>
      <c r="R1612" s="27">
        <f t="shared" si="131"/>
        <v>0.280988082286708</v>
      </c>
      <c r="S1612" s="19" t="s">
        <v>5313</v>
      </c>
      <c r="T1612" s="19" t="s">
        <v>33</v>
      </c>
      <c r="U1612" s="19" t="s">
        <v>582</v>
      </c>
      <c r="V1612" s="19" t="s">
        <v>583</v>
      </c>
      <c r="W1612" s="19"/>
      <c r="X1612" s="19"/>
      <c r="Y1612" s="19" t="s">
        <v>3355</v>
      </c>
      <c r="Z1612" s="106"/>
    </row>
    <row r="1613" ht="18" customHeight="1" spans="1:26">
      <c r="A1613" s="19">
        <v>1610</v>
      </c>
      <c r="B1613" s="20" t="s">
        <v>28</v>
      </c>
      <c r="C1613" s="20" t="s">
        <v>28</v>
      </c>
      <c r="D1613" s="19" t="s">
        <v>5934</v>
      </c>
      <c r="E1613" s="19" t="s">
        <v>253</v>
      </c>
      <c r="F1613" s="19" t="s">
        <v>28</v>
      </c>
      <c r="G1613" s="19" t="s">
        <v>50</v>
      </c>
      <c r="H1613" s="19" t="s">
        <v>5935</v>
      </c>
      <c r="I1613" s="19" t="s">
        <v>5936</v>
      </c>
      <c r="J1613" s="27">
        <v>0.426725610064636</v>
      </c>
      <c r="K1613" s="19" t="s">
        <v>5937</v>
      </c>
      <c r="L1613" s="27">
        <v>1.06387243829431</v>
      </c>
      <c r="M1613" s="19">
        <v>2250.47</v>
      </c>
      <c r="N1613" s="27">
        <v>1.05158316659486</v>
      </c>
      <c r="O1613" s="102">
        <v>2250.465504</v>
      </c>
      <c r="P1613" s="103">
        <v>2250.465504</v>
      </c>
      <c r="Q1613" s="105">
        <f t="shared" si="130"/>
        <v>0.00449600000001737</v>
      </c>
      <c r="R1613" s="27">
        <f t="shared" si="131"/>
        <v>1.05158106573686</v>
      </c>
      <c r="S1613" s="19" t="s">
        <v>188</v>
      </c>
      <c r="T1613" s="19" t="s">
        <v>33</v>
      </c>
      <c r="U1613" s="19" t="s">
        <v>188</v>
      </c>
      <c r="V1613" s="19" t="s">
        <v>253</v>
      </c>
      <c r="W1613" s="19"/>
      <c r="X1613" s="19"/>
      <c r="Y1613" s="19" t="s">
        <v>3355</v>
      </c>
      <c r="Z1613" s="106"/>
    </row>
    <row r="1614" ht="18" customHeight="1" spans="1:26">
      <c r="A1614" s="19">
        <v>1611</v>
      </c>
      <c r="B1614" s="20" t="s">
        <v>28</v>
      </c>
      <c r="C1614" s="20" t="s">
        <v>28</v>
      </c>
      <c r="D1614" s="19" t="s">
        <v>5938</v>
      </c>
      <c r="E1614" s="19" t="s">
        <v>5939</v>
      </c>
      <c r="F1614" s="19" t="s">
        <v>28</v>
      </c>
      <c r="G1614" s="19" t="s">
        <v>31</v>
      </c>
      <c r="H1614" s="19" t="s">
        <v>5940</v>
      </c>
      <c r="I1614" s="19" t="s">
        <v>5941</v>
      </c>
      <c r="J1614" s="27">
        <v>1.41194264508172</v>
      </c>
      <c r="K1614" s="19" t="s">
        <v>5942</v>
      </c>
      <c r="L1614" s="27">
        <v>0.165264899937695</v>
      </c>
      <c r="M1614" s="19">
        <v>1435.01</v>
      </c>
      <c r="N1614" s="27">
        <v>0.165264899937695</v>
      </c>
      <c r="O1614" s="102">
        <v>1435.013174</v>
      </c>
      <c r="P1614" s="103">
        <v>1435.013174</v>
      </c>
      <c r="Q1614" s="105">
        <f t="shared" si="130"/>
        <v>-0.0031739999999445</v>
      </c>
      <c r="R1614" s="27">
        <f t="shared" si="131"/>
        <v>0.16526526547577</v>
      </c>
      <c r="S1614" s="19" t="s">
        <v>5943</v>
      </c>
      <c r="T1614" s="19" t="s">
        <v>33</v>
      </c>
      <c r="U1614" s="19" t="s">
        <v>5943</v>
      </c>
      <c r="V1614" s="19" t="s">
        <v>5939</v>
      </c>
      <c r="W1614" s="19"/>
      <c r="X1614" s="19"/>
      <c r="Y1614" s="19" t="s">
        <v>3355</v>
      </c>
      <c r="Z1614" s="106"/>
    </row>
    <row r="1615" ht="18" customHeight="1" spans="1:26">
      <c r="A1615" s="19">
        <v>1612</v>
      </c>
      <c r="B1615" s="20" t="s">
        <v>28</v>
      </c>
      <c r="C1615" s="20" t="s">
        <v>28</v>
      </c>
      <c r="D1615" s="19" t="s">
        <v>5944</v>
      </c>
      <c r="E1615" s="19" t="s">
        <v>65</v>
      </c>
      <c r="F1615" s="19" t="s">
        <v>28</v>
      </c>
      <c r="G1615" s="19" t="s">
        <v>84</v>
      </c>
      <c r="H1615" s="19" t="s">
        <v>5945</v>
      </c>
      <c r="I1615" s="19" t="s">
        <v>5946</v>
      </c>
      <c r="J1615" s="27">
        <v>0.422682738326685</v>
      </c>
      <c r="K1615" s="19" t="s">
        <v>5947</v>
      </c>
      <c r="L1615" s="27">
        <v>0.078123892849792</v>
      </c>
      <c r="M1615" s="19">
        <v>408.71</v>
      </c>
      <c r="N1615" s="27">
        <v>0.068952893183835</v>
      </c>
      <c r="O1615" s="102">
        <v>408.706858</v>
      </c>
      <c r="P1615" s="103">
        <v>408.706858</v>
      </c>
      <c r="Q1615" s="105">
        <f t="shared" si="130"/>
        <v>0.00314199999996845</v>
      </c>
      <c r="R1615" s="27">
        <f t="shared" si="131"/>
        <v>0.068952363101404</v>
      </c>
      <c r="S1615" s="19" t="s">
        <v>64</v>
      </c>
      <c r="T1615" s="19" t="s">
        <v>33</v>
      </c>
      <c r="U1615" s="19" t="s">
        <v>64</v>
      </c>
      <c r="V1615" s="19" t="s">
        <v>65</v>
      </c>
      <c r="W1615" s="19"/>
      <c r="X1615" s="19"/>
      <c r="Y1615" s="19" t="s">
        <v>3355</v>
      </c>
      <c r="Z1615" s="106"/>
    </row>
    <row r="1616" ht="18" customHeight="1" spans="1:26">
      <c r="A1616" s="19">
        <v>1613</v>
      </c>
      <c r="B1616" s="20" t="s">
        <v>28</v>
      </c>
      <c r="C1616" s="20" t="s">
        <v>28</v>
      </c>
      <c r="D1616" s="19" t="s">
        <v>5948</v>
      </c>
      <c r="E1616" s="19" t="s">
        <v>204</v>
      </c>
      <c r="F1616" s="19" t="s">
        <v>28</v>
      </c>
      <c r="G1616" s="19" t="s">
        <v>5949</v>
      </c>
      <c r="H1616" s="19" t="s">
        <v>5950</v>
      </c>
      <c r="I1616" s="19" t="s">
        <v>5951</v>
      </c>
      <c r="J1616" s="27">
        <v>0.391853411739775</v>
      </c>
      <c r="K1616" s="19" t="s">
        <v>5952</v>
      </c>
      <c r="L1616" s="27">
        <v>0.216836916752704</v>
      </c>
      <c r="M1616" s="19">
        <v>454.51</v>
      </c>
      <c r="N1616" s="27">
        <v>0.216246949058193</v>
      </c>
      <c r="O1616" s="102">
        <v>454.506187</v>
      </c>
      <c r="P1616" s="103">
        <v>454.506187</v>
      </c>
      <c r="Q1616" s="105">
        <f t="shared" si="130"/>
        <v>0.00381299999997964</v>
      </c>
      <c r="R1616" s="27">
        <f t="shared" si="131"/>
        <v>0.216245134907532</v>
      </c>
      <c r="S1616" s="19" t="s">
        <v>1319</v>
      </c>
      <c r="T1616" s="19" t="s">
        <v>33</v>
      </c>
      <c r="U1616" s="19" t="s">
        <v>478</v>
      </c>
      <c r="V1616" s="19" t="s">
        <v>204</v>
      </c>
      <c r="W1616" s="19"/>
      <c r="X1616" s="19"/>
      <c r="Y1616" s="19" t="s">
        <v>3355</v>
      </c>
      <c r="Z1616" s="106"/>
    </row>
    <row r="1617" ht="18" customHeight="1" spans="1:26">
      <c r="A1617" s="19">
        <v>1614</v>
      </c>
      <c r="B1617" s="20" t="s">
        <v>28</v>
      </c>
      <c r="C1617" s="20" t="s">
        <v>28</v>
      </c>
      <c r="D1617" s="19" t="s">
        <v>5953</v>
      </c>
      <c r="E1617" s="19" t="s">
        <v>918</v>
      </c>
      <c r="F1617" s="19" t="s">
        <v>28</v>
      </c>
      <c r="G1617" s="19" t="s">
        <v>50</v>
      </c>
      <c r="H1617" s="19" t="s">
        <v>5954</v>
      </c>
      <c r="I1617" s="19" t="s">
        <v>5955</v>
      </c>
      <c r="J1617" s="27">
        <v>0.531789636665107</v>
      </c>
      <c r="K1617" s="19" t="s">
        <v>5956</v>
      </c>
      <c r="L1617" s="27">
        <v>1.28891763691246</v>
      </c>
      <c r="M1617" s="19">
        <v>10013.37</v>
      </c>
      <c r="N1617" s="27">
        <v>1.25888307642406</v>
      </c>
      <c r="O1617" s="102">
        <v>10013.371007</v>
      </c>
      <c r="P1617" s="103">
        <v>10013.371007</v>
      </c>
      <c r="Q1617" s="105">
        <f t="shared" si="130"/>
        <v>-0.0010069999989355</v>
      </c>
      <c r="R1617" s="27">
        <f t="shared" si="131"/>
        <v>1.25888320302433</v>
      </c>
      <c r="S1617" s="19" t="s">
        <v>5957</v>
      </c>
      <c r="T1617" s="19" t="s">
        <v>33</v>
      </c>
      <c r="U1617" s="19" t="s">
        <v>917</v>
      </c>
      <c r="V1617" s="19" t="s">
        <v>918</v>
      </c>
      <c r="W1617" s="19"/>
      <c r="X1617" s="19"/>
      <c r="Y1617" s="19" t="s">
        <v>3355</v>
      </c>
      <c r="Z1617" s="106"/>
    </row>
    <row r="1618" ht="18" customHeight="1" spans="1:26">
      <c r="A1618" s="19">
        <v>1615</v>
      </c>
      <c r="B1618" s="20" t="s">
        <v>28</v>
      </c>
      <c r="C1618" s="20" t="s">
        <v>28</v>
      </c>
      <c r="D1618" s="19" t="s">
        <v>5958</v>
      </c>
      <c r="E1618" s="19" t="s">
        <v>315</v>
      </c>
      <c r="F1618" s="19" t="s">
        <v>28</v>
      </c>
      <c r="G1618" s="19" t="s">
        <v>31</v>
      </c>
      <c r="H1618" s="19" t="s">
        <v>5959</v>
      </c>
      <c r="I1618" s="19" t="s">
        <v>5960</v>
      </c>
      <c r="J1618" s="27">
        <v>2.70756863916574</v>
      </c>
      <c r="K1618" s="19" t="s">
        <v>5961</v>
      </c>
      <c r="L1618" s="27">
        <v>0.103614168372108</v>
      </c>
      <c r="M1618" s="19">
        <v>707.29</v>
      </c>
      <c r="N1618" s="27">
        <v>0.103614168372108</v>
      </c>
      <c r="O1618" s="102">
        <v>707.292877</v>
      </c>
      <c r="P1618" s="103">
        <v>707.292877</v>
      </c>
      <c r="Q1618" s="105">
        <f t="shared" si="130"/>
        <v>-0.00287700000001223</v>
      </c>
      <c r="R1618" s="27">
        <f t="shared" si="131"/>
        <v>0.103614589837083</v>
      </c>
      <c r="S1618" s="19" t="s">
        <v>3029</v>
      </c>
      <c r="T1618" s="19" t="s">
        <v>33</v>
      </c>
      <c r="U1618" s="19" t="s">
        <v>5962</v>
      </c>
      <c r="V1618" s="19" t="s">
        <v>315</v>
      </c>
      <c r="W1618" s="19"/>
      <c r="X1618" s="19"/>
      <c r="Y1618" s="19" t="s">
        <v>3355</v>
      </c>
      <c r="Z1618" s="106"/>
    </row>
    <row r="1619" ht="18" customHeight="1" spans="1:26">
      <c r="A1619" s="19">
        <v>1616</v>
      </c>
      <c r="B1619" s="20" t="s">
        <v>28</v>
      </c>
      <c r="C1619" s="20" t="s">
        <v>28</v>
      </c>
      <c r="D1619" s="19" t="s">
        <v>5963</v>
      </c>
      <c r="E1619" s="19" t="s">
        <v>253</v>
      </c>
      <c r="F1619" s="19" t="s">
        <v>28</v>
      </c>
      <c r="G1619" s="19" t="s">
        <v>162</v>
      </c>
      <c r="H1619" s="19" t="s">
        <v>5964</v>
      </c>
      <c r="I1619" s="19" t="s">
        <v>5965</v>
      </c>
      <c r="J1619" s="27">
        <v>0.440892084554372</v>
      </c>
      <c r="K1619" s="19" t="s">
        <v>5966</v>
      </c>
      <c r="L1619" s="27">
        <v>0.0945095767146548</v>
      </c>
      <c r="M1619" s="19">
        <v>2448.47</v>
      </c>
      <c r="N1619" s="27">
        <v>0.0945095767146548</v>
      </c>
      <c r="O1619" s="102">
        <v>2448.467471</v>
      </c>
      <c r="P1619" s="103">
        <v>2448.467471</v>
      </c>
      <c r="Q1619" s="105">
        <f t="shared" si="130"/>
        <v>0.00252899999986766</v>
      </c>
      <c r="R1619" s="27">
        <f t="shared" si="131"/>
        <v>0.094509479096665</v>
      </c>
      <c r="S1619" s="19" t="s">
        <v>188</v>
      </c>
      <c r="T1619" s="19" t="s">
        <v>33</v>
      </c>
      <c r="U1619" s="19" t="s">
        <v>188</v>
      </c>
      <c r="V1619" s="19" t="s">
        <v>253</v>
      </c>
      <c r="W1619" s="19"/>
      <c r="X1619" s="19"/>
      <c r="Y1619" s="19" t="s">
        <v>3355</v>
      </c>
      <c r="Z1619" s="106"/>
    </row>
    <row r="1620" ht="18" customHeight="1" spans="1:26">
      <c r="A1620" s="19">
        <v>1617</v>
      </c>
      <c r="B1620" s="20" t="s">
        <v>28</v>
      </c>
      <c r="C1620" s="20" t="s">
        <v>28</v>
      </c>
      <c r="D1620" s="19" t="s">
        <v>5967</v>
      </c>
      <c r="E1620" s="19" t="s">
        <v>253</v>
      </c>
      <c r="F1620" s="19" t="s">
        <v>28</v>
      </c>
      <c r="G1620" s="19" t="s">
        <v>50</v>
      </c>
      <c r="H1620" s="19" t="s">
        <v>5968</v>
      </c>
      <c r="I1620" s="19" t="s">
        <v>5969</v>
      </c>
      <c r="J1620" s="27">
        <v>0.656244961140314</v>
      </c>
      <c r="K1620" s="19" t="s">
        <v>5970</v>
      </c>
      <c r="L1620" s="27">
        <v>0.393673880662402</v>
      </c>
      <c r="M1620" s="19">
        <v>318.81</v>
      </c>
      <c r="N1620" s="27">
        <v>0.310377055404655</v>
      </c>
      <c r="O1620" s="102">
        <v>318.808027</v>
      </c>
      <c r="P1620" s="103">
        <v>318.808027</v>
      </c>
      <c r="Q1620" s="105">
        <f t="shared" si="130"/>
        <v>0.00197300000002087</v>
      </c>
      <c r="R1620" s="27">
        <f t="shared" si="131"/>
        <v>0.310375134593105</v>
      </c>
      <c r="S1620" s="19" t="s">
        <v>235</v>
      </c>
      <c r="T1620" s="19" t="s">
        <v>33</v>
      </c>
      <c r="U1620" s="19" t="s">
        <v>188</v>
      </c>
      <c r="V1620" s="19" t="s">
        <v>253</v>
      </c>
      <c r="W1620" s="19"/>
      <c r="X1620" s="19"/>
      <c r="Y1620" s="19" t="s">
        <v>3355</v>
      </c>
      <c r="Z1620" s="106"/>
    </row>
    <row r="1621" ht="18" customHeight="1" spans="1:26">
      <c r="A1621" s="19">
        <v>1618</v>
      </c>
      <c r="B1621" s="20" t="s">
        <v>28</v>
      </c>
      <c r="C1621" s="20" t="s">
        <v>28</v>
      </c>
      <c r="D1621" s="19" t="s">
        <v>5971</v>
      </c>
      <c r="E1621" s="19" t="s">
        <v>315</v>
      </c>
      <c r="F1621" s="19" t="s">
        <v>28</v>
      </c>
      <c r="G1621" s="19" t="s">
        <v>2762</v>
      </c>
      <c r="H1621" s="19" t="s">
        <v>5972</v>
      </c>
      <c r="I1621" s="19" t="s">
        <v>5973</v>
      </c>
      <c r="J1621" s="27">
        <v>5.70930116886347</v>
      </c>
      <c r="K1621" s="19" t="s">
        <v>5974</v>
      </c>
      <c r="L1621" s="27">
        <v>0.371278926240173</v>
      </c>
      <c r="M1621" s="19">
        <v>818.08</v>
      </c>
      <c r="N1621" s="27">
        <v>0.303238552752047</v>
      </c>
      <c r="O1621" s="102">
        <v>818.077579</v>
      </c>
      <c r="P1621" s="103">
        <v>818.077579</v>
      </c>
      <c r="Q1621" s="105">
        <f t="shared" si="130"/>
        <v>0.00242100000002665</v>
      </c>
      <c r="R1621" s="27">
        <f t="shared" si="131"/>
        <v>0.303237655357494</v>
      </c>
      <c r="S1621" s="19" t="s">
        <v>93</v>
      </c>
      <c r="T1621" s="19" t="s">
        <v>33</v>
      </c>
      <c r="U1621" s="19" t="s">
        <v>314</v>
      </c>
      <c r="V1621" s="19" t="s">
        <v>315</v>
      </c>
      <c r="W1621" s="19"/>
      <c r="X1621" s="19"/>
      <c r="Y1621" s="19" t="s">
        <v>3355</v>
      </c>
      <c r="Z1621" s="106"/>
    </row>
    <row r="1622" ht="18" customHeight="1" spans="1:26">
      <c r="A1622" s="19">
        <v>1619</v>
      </c>
      <c r="B1622" s="20" t="s">
        <v>28</v>
      </c>
      <c r="C1622" s="20" t="s">
        <v>28</v>
      </c>
      <c r="D1622" s="19" t="s">
        <v>5975</v>
      </c>
      <c r="E1622" s="19" t="s">
        <v>42</v>
      </c>
      <c r="F1622" s="19" t="s">
        <v>28</v>
      </c>
      <c r="G1622" s="19" t="s">
        <v>4773</v>
      </c>
      <c r="H1622" s="19" t="s">
        <v>5976</v>
      </c>
      <c r="I1622" s="19" t="s">
        <v>5977</v>
      </c>
      <c r="J1622" s="27">
        <v>0.492651692538953</v>
      </c>
      <c r="K1622" s="19" t="s">
        <v>5978</v>
      </c>
      <c r="L1622" s="27">
        <v>0.168712101992242</v>
      </c>
      <c r="M1622" s="19">
        <v>822.12</v>
      </c>
      <c r="N1622" s="27">
        <v>0.159216659920636</v>
      </c>
      <c r="O1622" s="102">
        <v>822.119859</v>
      </c>
      <c r="P1622" s="103">
        <v>822.119859</v>
      </c>
      <c r="Q1622" s="105">
        <f t="shared" si="130"/>
        <v>0.00014099999998507</v>
      </c>
      <c r="R1622" s="27">
        <f t="shared" si="131"/>
        <v>0.159216632613735</v>
      </c>
      <c r="S1622" s="19" t="s">
        <v>5979</v>
      </c>
      <c r="T1622" s="19" t="s">
        <v>33</v>
      </c>
      <c r="U1622" s="19" t="s">
        <v>41</v>
      </c>
      <c r="V1622" s="19" t="s">
        <v>42</v>
      </c>
      <c r="W1622" s="19"/>
      <c r="X1622" s="19"/>
      <c r="Y1622" s="19" t="s">
        <v>3355</v>
      </c>
      <c r="Z1622" s="106"/>
    </row>
    <row r="1623" ht="18" customHeight="1" spans="1:26">
      <c r="A1623" s="19">
        <v>1620</v>
      </c>
      <c r="B1623" s="20" t="s">
        <v>28</v>
      </c>
      <c r="C1623" s="20" t="s">
        <v>54</v>
      </c>
      <c r="D1623" s="19" t="s">
        <v>5980</v>
      </c>
      <c r="E1623" s="19" t="s">
        <v>1063</v>
      </c>
      <c r="F1623" s="19" t="s">
        <v>28</v>
      </c>
      <c r="G1623" s="19" t="s">
        <v>50</v>
      </c>
      <c r="H1623" s="19" t="s">
        <v>5981</v>
      </c>
      <c r="I1623" s="19" t="s">
        <v>5982</v>
      </c>
      <c r="J1623" s="27">
        <v>0.402030925455804</v>
      </c>
      <c r="K1623" s="19" t="s">
        <v>5983</v>
      </c>
      <c r="L1623" s="27">
        <v>0.351604938271605</v>
      </c>
      <c r="M1623" s="19">
        <v>60.32</v>
      </c>
      <c r="N1623" s="27">
        <v>0.248230452674897</v>
      </c>
      <c r="O1623" s="102">
        <v>60.318666</v>
      </c>
      <c r="P1623" s="103">
        <v>60.318666</v>
      </c>
      <c r="Q1623" s="105">
        <f t="shared" si="130"/>
        <v>0.00133399999999995</v>
      </c>
      <c r="R1623" s="27">
        <f t="shared" si="131"/>
        <v>0.248224962962963</v>
      </c>
      <c r="S1623" s="19" t="s">
        <v>139</v>
      </c>
      <c r="T1623" s="19" t="s">
        <v>33</v>
      </c>
      <c r="U1623" s="19" t="s">
        <v>1155</v>
      </c>
      <c r="V1623" s="19" t="s">
        <v>1063</v>
      </c>
      <c r="W1623" s="60" t="s">
        <v>28</v>
      </c>
      <c r="X1623" s="19"/>
      <c r="Y1623" s="19" t="s">
        <v>3355</v>
      </c>
      <c r="Z1623" s="42" t="s">
        <v>1059</v>
      </c>
    </row>
    <row r="1624" ht="18" customHeight="1" spans="1:26">
      <c r="A1624" s="19">
        <v>1621</v>
      </c>
      <c r="B1624" s="20" t="s">
        <v>28</v>
      </c>
      <c r="C1624" s="20" t="s">
        <v>28</v>
      </c>
      <c r="D1624" s="19" t="s">
        <v>5984</v>
      </c>
      <c r="E1624" s="19" t="s">
        <v>151</v>
      </c>
      <c r="F1624" s="19" t="s">
        <v>28</v>
      </c>
      <c r="G1624" s="19" t="s">
        <v>87</v>
      </c>
      <c r="H1624" s="19" t="s">
        <v>5985</v>
      </c>
      <c r="I1624" s="19" t="s">
        <v>5986</v>
      </c>
      <c r="J1624" s="27">
        <v>0.291951416037482</v>
      </c>
      <c r="K1624" s="19" t="s">
        <v>5987</v>
      </c>
      <c r="L1624" s="27">
        <v>0.0642243370599649</v>
      </c>
      <c r="M1624" s="19">
        <v>368.86</v>
      </c>
      <c r="N1624" s="27">
        <v>0.0568018725553605</v>
      </c>
      <c r="O1624" s="102">
        <v>368.862789</v>
      </c>
      <c r="P1624" s="103">
        <v>368.862789</v>
      </c>
      <c r="Q1624" s="105">
        <f t="shared" si="130"/>
        <v>-0.00278900000000704</v>
      </c>
      <c r="R1624" s="27">
        <f t="shared" si="131"/>
        <v>0.0568023020419477</v>
      </c>
      <c r="S1624" s="19" t="s">
        <v>370</v>
      </c>
      <c r="T1624" s="19" t="s">
        <v>33</v>
      </c>
      <c r="U1624" s="19" t="s">
        <v>370</v>
      </c>
      <c r="V1624" s="19" t="s">
        <v>151</v>
      </c>
      <c r="W1624" s="19"/>
      <c r="X1624" s="19"/>
      <c r="Y1624" s="19" t="s">
        <v>3355</v>
      </c>
      <c r="Z1624" s="106"/>
    </row>
    <row r="1625" ht="18" customHeight="1" spans="1:26">
      <c r="A1625" s="19">
        <v>1622</v>
      </c>
      <c r="B1625" s="20" t="s">
        <v>28</v>
      </c>
      <c r="C1625" s="20" t="s">
        <v>28</v>
      </c>
      <c r="D1625" s="19" t="s">
        <v>5988</v>
      </c>
      <c r="E1625" s="19" t="s">
        <v>535</v>
      </c>
      <c r="F1625" s="19" t="s">
        <v>28</v>
      </c>
      <c r="G1625" s="19" t="s">
        <v>50</v>
      </c>
      <c r="H1625" s="19" t="s">
        <v>5989</v>
      </c>
      <c r="I1625" s="19" t="s">
        <v>5990</v>
      </c>
      <c r="J1625" s="27">
        <v>0.350562111909782</v>
      </c>
      <c r="K1625" s="19" t="s">
        <v>5991</v>
      </c>
      <c r="L1625" s="27">
        <v>0.0596921197775865</v>
      </c>
      <c r="M1625" s="19">
        <v>346</v>
      </c>
      <c r="N1625" s="27">
        <v>0.0596921197775865</v>
      </c>
      <c r="O1625" s="102">
        <v>345.995358</v>
      </c>
      <c r="P1625" s="103">
        <v>345.995358</v>
      </c>
      <c r="Q1625" s="105">
        <f t="shared" si="130"/>
        <v>0.00464199999998982</v>
      </c>
      <c r="R1625" s="27">
        <f t="shared" si="131"/>
        <v>0.0596913189370662</v>
      </c>
      <c r="S1625" s="19" t="s">
        <v>534</v>
      </c>
      <c r="T1625" s="19" t="s">
        <v>33</v>
      </c>
      <c r="U1625" s="19" t="s">
        <v>534</v>
      </c>
      <c r="V1625" s="19" t="s">
        <v>535</v>
      </c>
      <c r="W1625" s="19"/>
      <c r="X1625" s="19"/>
      <c r="Y1625" s="19" t="s">
        <v>3355</v>
      </c>
      <c r="Z1625" s="106"/>
    </row>
    <row r="1626" ht="18" customHeight="1" spans="1:26">
      <c r="A1626" s="19">
        <v>1623</v>
      </c>
      <c r="B1626" s="20" t="s">
        <v>28</v>
      </c>
      <c r="C1626" s="20" t="s">
        <v>28</v>
      </c>
      <c r="D1626" s="19" t="s">
        <v>5992</v>
      </c>
      <c r="E1626" s="19" t="s">
        <v>208</v>
      </c>
      <c r="F1626" s="19" t="s">
        <v>28</v>
      </c>
      <c r="G1626" s="19" t="s">
        <v>215</v>
      </c>
      <c r="H1626" s="19" t="s">
        <v>4659</v>
      </c>
      <c r="I1626" s="19" t="s">
        <v>5993</v>
      </c>
      <c r="J1626" s="27">
        <v>0.721008771929825</v>
      </c>
      <c r="K1626" s="19" t="s">
        <v>5994</v>
      </c>
      <c r="L1626" s="27">
        <v>0.35681337444889</v>
      </c>
      <c r="M1626" s="19">
        <v>128.54</v>
      </c>
      <c r="N1626" s="27">
        <v>0.327582252350977</v>
      </c>
      <c r="O1626" s="102">
        <v>128.539742</v>
      </c>
      <c r="P1626" s="103">
        <v>128.539742</v>
      </c>
      <c r="Q1626" s="105">
        <f t="shared" si="130"/>
        <v>0.000258000000002312</v>
      </c>
      <c r="R1626" s="27">
        <f t="shared" si="131"/>
        <v>0.327581594841866</v>
      </c>
      <c r="S1626" s="19" t="s">
        <v>168</v>
      </c>
      <c r="T1626" s="19" t="s">
        <v>33</v>
      </c>
      <c r="U1626" s="19" t="s">
        <v>207</v>
      </c>
      <c r="V1626" s="19" t="s">
        <v>208</v>
      </c>
      <c r="W1626" s="19"/>
      <c r="X1626" s="19"/>
      <c r="Y1626" s="19" t="s">
        <v>3355</v>
      </c>
      <c r="Z1626" s="106"/>
    </row>
    <row r="1627" ht="18" customHeight="1" spans="1:26">
      <c r="A1627" s="19">
        <v>1624</v>
      </c>
      <c r="B1627" s="20" t="s">
        <v>28</v>
      </c>
      <c r="C1627" s="20" t="s">
        <v>28</v>
      </c>
      <c r="D1627" s="19" t="s">
        <v>5995</v>
      </c>
      <c r="E1627" s="19" t="s">
        <v>596</v>
      </c>
      <c r="F1627" s="19" t="s">
        <v>28</v>
      </c>
      <c r="G1627" s="19" t="s">
        <v>5996</v>
      </c>
      <c r="H1627" s="19" t="s">
        <v>5997</v>
      </c>
      <c r="I1627" s="19" t="s">
        <v>5998</v>
      </c>
      <c r="J1627" s="27">
        <v>0.691282730004293</v>
      </c>
      <c r="K1627" s="19" t="s">
        <v>5999</v>
      </c>
      <c r="L1627" s="27">
        <v>0.19041626569941</v>
      </c>
      <c r="M1627" s="19">
        <v>535.21</v>
      </c>
      <c r="N1627" s="27">
        <v>0.188660822238437</v>
      </c>
      <c r="O1627" s="102">
        <v>535.213224</v>
      </c>
      <c r="P1627" s="103">
        <v>535.213224</v>
      </c>
      <c r="Q1627" s="105">
        <f t="shared" si="130"/>
        <v>-0.00322399999993195</v>
      </c>
      <c r="R1627" s="27">
        <f t="shared" si="131"/>
        <v>0.188661958694204</v>
      </c>
      <c r="S1627" s="19" t="s">
        <v>2886</v>
      </c>
      <c r="T1627" s="19" t="s">
        <v>33</v>
      </c>
      <c r="U1627" s="19" t="s">
        <v>595</v>
      </c>
      <c r="V1627" s="19" t="s">
        <v>596</v>
      </c>
      <c r="W1627" s="19"/>
      <c r="X1627" s="19"/>
      <c r="Y1627" s="19" t="s">
        <v>3355</v>
      </c>
      <c r="Z1627" s="106"/>
    </row>
    <row r="1628" ht="18" customHeight="1" spans="1:26">
      <c r="A1628" s="19">
        <v>1625</v>
      </c>
      <c r="B1628" s="20" t="s">
        <v>28</v>
      </c>
      <c r="C1628" s="20" t="s">
        <v>54</v>
      </c>
      <c r="D1628" s="19" t="s">
        <v>6000</v>
      </c>
      <c r="E1628" s="19" t="s">
        <v>3582</v>
      </c>
      <c r="F1628" s="19" t="s">
        <v>28</v>
      </c>
      <c r="G1628" s="19" t="s">
        <v>6001</v>
      </c>
      <c r="H1628" s="19" t="s">
        <v>6002</v>
      </c>
      <c r="I1628" s="19" t="s">
        <v>6003</v>
      </c>
      <c r="J1628" s="27">
        <v>0.253985389225701</v>
      </c>
      <c r="K1628" s="19" t="s">
        <v>6004</v>
      </c>
      <c r="L1628" s="27">
        <v>0.109262985372971</v>
      </c>
      <c r="M1628" s="19">
        <v>1722.96</v>
      </c>
      <c r="N1628" s="27">
        <v>0.103362261040462</v>
      </c>
      <c r="O1628" s="102">
        <v>1722.959781</v>
      </c>
      <c r="P1628" s="103">
        <v>1722.959781</v>
      </c>
      <c r="Q1628" s="105">
        <f t="shared" si="130"/>
        <v>0.000219000000015512</v>
      </c>
      <c r="R1628" s="27">
        <f t="shared" si="131"/>
        <v>0.103362247902411</v>
      </c>
      <c r="S1628" s="19" t="s">
        <v>3587</v>
      </c>
      <c r="T1628" s="19" t="s">
        <v>33</v>
      </c>
      <c r="U1628" s="19" t="s">
        <v>3587</v>
      </c>
      <c r="V1628" s="19" t="s">
        <v>3582</v>
      </c>
      <c r="W1628" s="60" t="s">
        <v>28</v>
      </c>
      <c r="X1628" s="19"/>
      <c r="Y1628" s="19" t="s">
        <v>3355</v>
      </c>
      <c r="Z1628" s="42" t="s">
        <v>1059</v>
      </c>
    </row>
    <row r="1629" ht="18" customHeight="1" spans="1:26">
      <c r="A1629" s="19">
        <v>1626</v>
      </c>
      <c r="B1629" s="20" t="s">
        <v>28</v>
      </c>
      <c r="C1629" s="20" t="s">
        <v>28</v>
      </c>
      <c r="D1629" s="19" t="s">
        <v>6005</v>
      </c>
      <c r="E1629" s="19" t="s">
        <v>2751</v>
      </c>
      <c r="F1629" s="19" t="s">
        <v>28</v>
      </c>
      <c r="G1629" s="19" t="s">
        <v>50</v>
      </c>
      <c r="H1629" s="19" t="s">
        <v>6006</v>
      </c>
      <c r="I1629" s="19" t="s">
        <v>6007</v>
      </c>
      <c r="J1629" s="27">
        <v>0.215448402948403</v>
      </c>
      <c r="K1629" s="19" t="s">
        <v>6008</v>
      </c>
      <c r="L1629" s="27">
        <v>0.147864111742823</v>
      </c>
      <c r="M1629" s="19">
        <v>2106.62</v>
      </c>
      <c r="N1629" s="27">
        <v>0.147864111742823</v>
      </c>
      <c r="O1629" s="102">
        <v>2106.624395</v>
      </c>
      <c r="P1629" s="103">
        <v>2106.624395</v>
      </c>
      <c r="Q1629" s="105">
        <f t="shared" si="130"/>
        <v>-0.00439499999993131</v>
      </c>
      <c r="R1629" s="27">
        <f t="shared" si="131"/>
        <v>0.14786442022882</v>
      </c>
      <c r="S1629" s="19" t="s">
        <v>362</v>
      </c>
      <c r="T1629" s="19" t="s">
        <v>33</v>
      </c>
      <c r="U1629" s="19" t="s">
        <v>4161</v>
      </c>
      <c r="V1629" s="19" t="s">
        <v>2751</v>
      </c>
      <c r="W1629" s="19"/>
      <c r="X1629" s="19"/>
      <c r="Y1629" s="19" t="s">
        <v>3355</v>
      </c>
      <c r="Z1629" s="106"/>
    </row>
    <row r="1630" ht="18" customHeight="1" spans="1:26">
      <c r="A1630" s="19">
        <v>1627</v>
      </c>
      <c r="B1630" s="20" t="s">
        <v>28</v>
      </c>
      <c r="C1630" s="20" t="s">
        <v>28</v>
      </c>
      <c r="D1630" s="19" t="s">
        <v>6009</v>
      </c>
      <c r="E1630" s="19" t="s">
        <v>81</v>
      </c>
      <c r="F1630" s="19" t="s">
        <v>28</v>
      </c>
      <c r="G1630" s="19" t="s">
        <v>3478</v>
      </c>
      <c r="H1630" s="19" t="s">
        <v>6010</v>
      </c>
      <c r="I1630" s="19" t="s">
        <v>6011</v>
      </c>
      <c r="J1630" s="27">
        <v>2.06629834254144</v>
      </c>
      <c r="K1630" s="19" t="s">
        <v>6012</v>
      </c>
      <c r="L1630" s="27">
        <v>2.38918918918919</v>
      </c>
      <c r="M1630" s="19">
        <v>65.9</v>
      </c>
      <c r="N1630" s="27">
        <v>1.6962676962677</v>
      </c>
      <c r="O1630" s="102">
        <v>65.90113</v>
      </c>
      <c r="P1630" s="103">
        <v>65.90113</v>
      </c>
      <c r="Q1630" s="105">
        <f t="shared" si="130"/>
        <v>-0.0011299999999892</v>
      </c>
      <c r="R1630" s="27">
        <f t="shared" si="131"/>
        <v>1.69629678249678</v>
      </c>
      <c r="S1630" s="19" t="s">
        <v>601</v>
      </c>
      <c r="T1630" s="19" t="s">
        <v>33</v>
      </c>
      <c r="U1630" s="19" t="s">
        <v>80</v>
      </c>
      <c r="V1630" s="19" t="s">
        <v>81</v>
      </c>
      <c r="W1630" s="19"/>
      <c r="X1630" s="19"/>
      <c r="Y1630" s="19" t="s">
        <v>3355</v>
      </c>
      <c r="Z1630" s="106"/>
    </row>
    <row r="1631" ht="18" customHeight="1" spans="1:26">
      <c r="A1631" s="19">
        <v>1628</v>
      </c>
      <c r="B1631" s="20" t="s">
        <v>28</v>
      </c>
      <c r="C1631" s="20" t="s">
        <v>54</v>
      </c>
      <c r="D1631" s="19" t="s">
        <v>6013</v>
      </c>
      <c r="E1631" s="19" t="s">
        <v>1063</v>
      </c>
      <c r="F1631" s="19" t="s">
        <v>28</v>
      </c>
      <c r="G1631" s="19" t="s">
        <v>6014</v>
      </c>
      <c r="H1631" s="19" t="s">
        <v>6015</v>
      </c>
      <c r="I1631" s="19" t="s">
        <v>6016</v>
      </c>
      <c r="J1631" s="27">
        <v>0.258693380418723</v>
      </c>
      <c r="K1631" s="19" t="s">
        <v>6017</v>
      </c>
      <c r="L1631" s="27">
        <v>0.0609441104431084</v>
      </c>
      <c r="M1631" s="19">
        <v>191.59</v>
      </c>
      <c r="N1631" s="27">
        <v>0.0609441104431084</v>
      </c>
      <c r="O1631" s="102">
        <v>191.594429</v>
      </c>
      <c r="P1631" s="103">
        <v>191.594429</v>
      </c>
      <c r="Q1631" s="105">
        <f t="shared" si="130"/>
        <v>-0.00442899999998758</v>
      </c>
      <c r="R1631" s="27">
        <f t="shared" si="131"/>
        <v>0.0609455192925534</v>
      </c>
      <c r="S1631" s="19" t="s">
        <v>1155</v>
      </c>
      <c r="T1631" s="19" t="s">
        <v>33</v>
      </c>
      <c r="U1631" s="19" t="s">
        <v>1155</v>
      </c>
      <c r="V1631" s="19" t="s">
        <v>1063</v>
      </c>
      <c r="W1631" s="60" t="s">
        <v>28</v>
      </c>
      <c r="X1631" s="19"/>
      <c r="Y1631" s="19" t="s">
        <v>3355</v>
      </c>
      <c r="Z1631" s="42" t="s">
        <v>1059</v>
      </c>
    </row>
    <row r="1632" ht="18" customHeight="1" spans="1:26">
      <c r="A1632" s="19">
        <v>1629</v>
      </c>
      <c r="B1632" s="20" t="s">
        <v>28</v>
      </c>
      <c r="C1632" s="20" t="s">
        <v>28</v>
      </c>
      <c r="D1632" s="19" t="s">
        <v>6018</v>
      </c>
      <c r="E1632" s="19" t="s">
        <v>81</v>
      </c>
      <c r="F1632" s="19" t="s">
        <v>28</v>
      </c>
      <c r="G1632" s="19" t="s">
        <v>481</v>
      </c>
      <c r="H1632" s="19" t="s">
        <v>6019</v>
      </c>
      <c r="I1632" s="19" t="s">
        <v>6020</v>
      </c>
      <c r="J1632" s="27">
        <v>0.218584681288487</v>
      </c>
      <c r="K1632" s="19" t="s">
        <v>6021</v>
      </c>
      <c r="L1632" s="27">
        <v>0.0753282409939203</v>
      </c>
      <c r="M1632" s="19">
        <v>469.71</v>
      </c>
      <c r="N1632" s="27">
        <v>0.0753282409939203</v>
      </c>
      <c r="O1632" s="102">
        <v>469.712681</v>
      </c>
      <c r="P1632" s="103">
        <v>469.712681</v>
      </c>
      <c r="Q1632" s="105">
        <f t="shared" si="130"/>
        <v>-0.00268099999999549</v>
      </c>
      <c r="R1632" s="27">
        <f t="shared" si="131"/>
        <v>0.0753286709507322</v>
      </c>
      <c r="S1632" s="19" t="s">
        <v>139</v>
      </c>
      <c r="T1632" s="19" t="s">
        <v>33</v>
      </c>
      <c r="U1632" s="19" t="s">
        <v>80</v>
      </c>
      <c r="V1632" s="19" t="s">
        <v>81</v>
      </c>
      <c r="W1632" s="19"/>
      <c r="X1632" s="19"/>
      <c r="Y1632" s="19" t="s">
        <v>3355</v>
      </c>
      <c r="Z1632" s="106"/>
    </row>
    <row r="1633" ht="18" customHeight="1" spans="1:26">
      <c r="A1633" s="19">
        <v>1630</v>
      </c>
      <c r="B1633" s="20" t="s">
        <v>28</v>
      </c>
      <c r="C1633" s="20" t="s">
        <v>28</v>
      </c>
      <c r="D1633" s="19" t="s">
        <v>6022</v>
      </c>
      <c r="E1633" s="19" t="s">
        <v>6023</v>
      </c>
      <c r="F1633" s="19" t="s">
        <v>28</v>
      </c>
      <c r="G1633" s="19" t="s">
        <v>6024</v>
      </c>
      <c r="H1633" s="19" t="s">
        <v>6025</v>
      </c>
      <c r="I1633" s="19" t="s">
        <v>6026</v>
      </c>
      <c r="J1633" s="27">
        <v>0.53414371385779</v>
      </c>
      <c r="K1633" s="19" t="s">
        <v>6027</v>
      </c>
      <c r="L1633" s="27">
        <v>0.111435509009727</v>
      </c>
      <c r="M1633" s="19">
        <v>708.33</v>
      </c>
      <c r="N1633" s="27">
        <v>0.0933225122626358</v>
      </c>
      <c r="O1633" s="102">
        <v>708.332719</v>
      </c>
      <c r="P1633" s="103">
        <v>708.332719</v>
      </c>
      <c r="Q1633" s="105">
        <f t="shared" si="130"/>
        <v>-0.0027189999999564</v>
      </c>
      <c r="R1633" s="27">
        <f t="shared" si="131"/>
        <v>0.0933228704910193</v>
      </c>
      <c r="S1633" s="19" t="s">
        <v>5081</v>
      </c>
      <c r="T1633" s="19" t="s">
        <v>33</v>
      </c>
      <c r="U1633" s="19" t="s">
        <v>6028</v>
      </c>
      <c r="V1633" s="19" t="s">
        <v>6023</v>
      </c>
      <c r="W1633" s="19"/>
      <c r="X1633" s="19"/>
      <c r="Y1633" s="19" t="s">
        <v>3355</v>
      </c>
      <c r="Z1633" s="106"/>
    </row>
    <row r="1634" ht="18" customHeight="1" spans="1:26">
      <c r="A1634" s="19">
        <v>1631</v>
      </c>
      <c r="B1634" s="20" t="s">
        <v>28</v>
      </c>
      <c r="C1634" s="20" t="s">
        <v>28</v>
      </c>
      <c r="D1634" s="19" t="s">
        <v>6029</v>
      </c>
      <c r="E1634" s="19" t="s">
        <v>59</v>
      </c>
      <c r="F1634" s="19" t="s">
        <v>28</v>
      </c>
      <c r="G1634" s="19" t="s">
        <v>50</v>
      </c>
      <c r="H1634" s="19" t="s">
        <v>6030</v>
      </c>
      <c r="I1634" s="19" t="s">
        <v>6031</v>
      </c>
      <c r="J1634" s="27">
        <v>2.48898763523957</v>
      </c>
      <c r="K1634" s="19" t="s">
        <v>6032</v>
      </c>
      <c r="L1634" s="27">
        <v>0.126059028739133</v>
      </c>
      <c r="M1634" s="19">
        <v>44.45</v>
      </c>
      <c r="N1634" s="27">
        <v>0.123068829946287</v>
      </c>
      <c r="O1634" s="102">
        <v>44.445826</v>
      </c>
      <c r="P1634" s="103">
        <v>44.445826</v>
      </c>
      <c r="Q1634" s="105">
        <f t="shared" si="130"/>
        <v>0.00417400000000612</v>
      </c>
      <c r="R1634" s="27">
        <f t="shared" si="131"/>
        <v>0.123057273381693</v>
      </c>
      <c r="S1634" s="19" t="s">
        <v>3158</v>
      </c>
      <c r="T1634" s="19" t="s">
        <v>33</v>
      </c>
      <c r="U1634" s="19" t="s">
        <v>3158</v>
      </c>
      <c r="V1634" s="19" t="s">
        <v>59</v>
      </c>
      <c r="W1634" s="19"/>
      <c r="X1634" s="19"/>
      <c r="Y1634" s="19" t="s">
        <v>3355</v>
      </c>
      <c r="Z1634" s="106"/>
    </row>
    <row r="1635" ht="18" customHeight="1" spans="1:26">
      <c r="A1635" s="19">
        <v>1632</v>
      </c>
      <c r="B1635" s="20" t="s">
        <v>28</v>
      </c>
      <c r="C1635" s="20" t="s">
        <v>28</v>
      </c>
      <c r="D1635" s="19" t="s">
        <v>6033</v>
      </c>
      <c r="E1635" s="19" t="s">
        <v>218</v>
      </c>
      <c r="F1635" s="19" t="s">
        <v>28</v>
      </c>
      <c r="G1635" s="19" t="s">
        <v>84</v>
      </c>
      <c r="H1635" s="19" t="s">
        <v>6034</v>
      </c>
      <c r="I1635" s="19" t="s">
        <v>6035</v>
      </c>
      <c r="J1635" s="27">
        <v>2.90100646026548</v>
      </c>
      <c r="K1635" s="19" t="s">
        <v>6036</v>
      </c>
      <c r="L1635" s="27">
        <v>0.0585588212723505</v>
      </c>
      <c r="M1635" s="19">
        <v>381.54</v>
      </c>
      <c r="N1635" s="27">
        <v>0.0585588212723505</v>
      </c>
      <c r="O1635" s="102">
        <v>381.539101</v>
      </c>
      <c r="P1635" s="103">
        <v>381.539101</v>
      </c>
      <c r="Q1635" s="105">
        <f t="shared" si="130"/>
        <v>0.00089900000000398</v>
      </c>
      <c r="R1635" s="27">
        <f t="shared" si="131"/>
        <v>0.0585586832936843</v>
      </c>
      <c r="S1635" s="19" t="s">
        <v>283</v>
      </c>
      <c r="T1635" s="19" t="s">
        <v>33</v>
      </c>
      <c r="U1635" s="19" t="s">
        <v>217</v>
      </c>
      <c r="V1635" s="19" t="s">
        <v>218</v>
      </c>
      <c r="W1635" s="19"/>
      <c r="X1635" s="19"/>
      <c r="Y1635" s="19" t="s">
        <v>3355</v>
      </c>
      <c r="Z1635" s="106"/>
    </row>
    <row r="1636" ht="18" customHeight="1" spans="1:26">
      <c r="A1636" s="19">
        <v>1633</v>
      </c>
      <c r="B1636" s="20" t="s">
        <v>28</v>
      </c>
      <c r="C1636" s="20" t="s">
        <v>28</v>
      </c>
      <c r="D1636" s="19" t="s">
        <v>6037</v>
      </c>
      <c r="E1636" s="19" t="s">
        <v>499</v>
      </c>
      <c r="F1636" s="19" t="s">
        <v>28</v>
      </c>
      <c r="G1636" s="19" t="s">
        <v>57</v>
      </c>
      <c r="H1636" s="19" t="s">
        <v>6038</v>
      </c>
      <c r="I1636" s="19" t="s">
        <v>6039</v>
      </c>
      <c r="J1636" s="27">
        <v>0.42302750421094</v>
      </c>
      <c r="K1636" s="19" t="s">
        <v>6040</v>
      </c>
      <c r="L1636" s="27">
        <v>0.0878792333334864</v>
      </c>
      <c r="M1636" s="19">
        <v>6325.41</v>
      </c>
      <c r="N1636" s="27">
        <v>0.0807148949332451</v>
      </c>
      <c r="O1636" s="102">
        <v>6325.406888</v>
      </c>
      <c r="P1636" s="103">
        <v>6325.406888</v>
      </c>
      <c r="Q1636" s="105">
        <f t="shared" si="130"/>
        <v>0.00311199999941891</v>
      </c>
      <c r="R1636" s="27">
        <f t="shared" si="131"/>
        <v>0.0807148552228148</v>
      </c>
      <c r="S1636" s="19" t="s">
        <v>498</v>
      </c>
      <c r="T1636" s="19" t="s">
        <v>33</v>
      </c>
      <c r="U1636" s="19" t="s">
        <v>498</v>
      </c>
      <c r="V1636" s="19" t="s">
        <v>499</v>
      </c>
      <c r="W1636" s="19"/>
      <c r="X1636" s="19"/>
      <c r="Y1636" s="19" t="s">
        <v>3355</v>
      </c>
      <c r="Z1636" s="106"/>
    </row>
    <row r="1637" ht="18" customHeight="1" spans="1:26">
      <c r="A1637" s="19">
        <v>1634</v>
      </c>
      <c r="B1637" s="20" t="s">
        <v>28</v>
      </c>
      <c r="C1637" s="20" t="s">
        <v>28</v>
      </c>
      <c r="D1637" s="19" t="s">
        <v>6041</v>
      </c>
      <c r="E1637" s="19" t="s">
        <v>557</v>
      </c>
      <c r="F1637" s="19" t="s">
        <v>28</v>
      </c>
      <c r="G1637" s="19" t="s">
        <v>2111</v>
      </c>
      <c r="H1637" s="19" t="s">
        <v>6042</v>
      </c>
      <c r="I1637" s="19" t="s">
        <v>6043</v>
      </c>
      <c r="J1637" s="27">
        <v>10.9038059389377</v>
      </c>
      <c r="K1637" s="19" t="s">
        <v>6044</v>
      </c>
      <c r="L1637" s="27">
        <v>0.104876677675497</v>
      </c>
      <c r="M1637" s="19">
        <v>29.85</v>
      </c>
      <c r="N1637" s="27">
        <v>0.104876677675497</v>
      </c>
      <c r="O1637" s="102">
        <v>29.849881</v>
      </c>
      <c r="P1637" s="103">
        <v>29.849881</v>
      </c>
      <c r="Q1637" s="105">
        <f t="shared" si="130"/>
        <v>0.000119000000001535</v>
      </c>
      <c r="R1637" s="27">
        <f t="shared" si="131"/>
        <v>0.104876259574169</v>
      </c>
      <c r="S1637" s="19" t="s">
        <v>556</v>
      </c>
      <c r="T1637" s="19" t="s">
        <v>33</v>
      </c>
      <c r="U1637" s="19" t="s">
        <v>6045</v>
      </c>
      <c r="V1637" s="19" t="s">
        <v>557</v>
      </c>
      <c r="W1637" s="19"/>
      <c r="X1637" s="19"/>
      <c r="Y1637" s="19" t="s">
        <v>3355</v>
      </c>
      <c r="Z1637" s="106"/>
    </row>
    <row r="1638" ht="18" customHeight="1" spans="1:26">
      <c r="A1638" s="19">
        <v>1635</v>
      </c>
      <c r="B1638" s="20" t="s">
        <v>28</v>
      </c>
      <c r="C1638" s="20" t="s">
        <v>28</v>
      </c>
      <c r="D1638" s="19" t="s">
        <v>6046</v>
      </c>
      <c r="E1638" s="19" t="s">
        <v>249</v>
      </c>
      <c r="F1638" s="19" t="s">
        <v>28</v>
      </c>
      <c r="G1638" s="19" t="s">
        <v>1387</v>
      </c>
      <c r="H1638" s="19" t="s">
        <v>6047</v>
      </c>
      <c r="I1638" s="19" t="s">
        <v>6048</v>
      </c>
      <c r="J1638" s="27">
        <v>0.537251711748356</v>
      </c>
      <c r="K1638" s="19" t="s">
        <v>6049</v>
      </c>
      <c r="L1638" s="27">
        <v>0.187172928794026</v>
      </c>
      <c r="M1638" s="19">
        <v>127.33</v>
      </c>
      <c r="N1638" s="27">
        <v>0.187172928794026</v>
      </c>
      <c r="O1638" s="102">
        <v>127.327054</v>
      </c>
      <c r="P1638" s="103">
        <v>127.327054</v>
      </c>
      <c r="Q1638" s="105">
        <f t="shared" si="130"/>
        <v>0.00294599999999434</v>
      </c>
      <c r="R1638" s="27">
        <f t="shared" si="131"/>
        <v>0.187168598224261</v>
      </c>
      <c r="S1638" s="19" t="s">
        <v>192</v>
      </c>
      <c r="T1638" s="19" t="s">
        <v>33</v>
      </c>
      <c r="U1638" s="19" t="s">
        <v>192</v>
      </c>
      <c r="V1638" s="19" t="s">
        <v>249</v>
      </c>
      <c r="W1638" s="19"/>
      <c r="X1638" s="19"/>
      <c r="Y1638" s="19" t="s">
        <v>3355</v>
      </c>
      <c r="Z1638" s="106"/>
    </row>
    <row r="1639" ht="18" customHeight="1" spans="1:26">
      <c r="A1639" s="19">
        <v>1636</v>
      </c>
      <c r="B1639" s="20" t="s">
        <v>28</v>
      </c>
      <c r="C1639" s="20" t="s">
        <v>28</v>
      </c>
      <c r="D1639" s="19" t="s">
        <v>6050</v>
      </c>
      <c r="E1639" s="19" t="s">
        <v>280</v>
      </c>
      <c r="F1639" s="19" t="s">
        <v>28</v>
      </c>
      <c r="G1639" s="19" t="s">
        <v>266</v>
      </c>
      <c r="H1639" s="19" t="s">
        <v>6051</v>
      </c>
      <c r="I1639" s="19" t="s">
        <v>6052</v>
      </c>
      <c r="J1639" s="27">
        <v>1.49990690618212</v>
      </c>
      <c r="K1639" s="19" t="s">
        <v>6053</v>
      </c>
      <c r="L1639" s="27">
        <v>0.218653109863071</v>
      </c>
      <c r="M1639" s="19">
        <v>661.99</v>
      </c>
      <c r="N1639" s="27">
        <v>0.18260584126844</v>
      </c>
      <c r="O1639" s="102">
        <v>661.988038</v>
      </c>
      <c r="P1639" s="103">
        <v>661.988038</v>
      </c>
      <c r="Q1639" s="105">
        <f t="shared" si="130"/>
        <v>0.00196200000004865</v>
      </c>
      <c r="R1639" s="27">
        <f t="shared" si="131"/>
        <v>0.182605300062892</v>
      </c>
      <c r="S1639" s="19" t="s">
        <v>556</v>
      </c>
      <c r="T1639" s="19" t="s">
        <v>33</v>
      </c>
      <c r="U1639" s="19" t="s">
        <v>279</v>
      </c>
      <c r="V1639" s="19" t="s">
        <v>280</v>
      </c>
      <c r="W1639" s="19"/>
      <c r="X1639" s="19"/>
      <c r="Y1639" s="19" t="s">
        <v>3355</v>
      </c>
      <c r="Z1639" s="106"/>
    </row>
    <row r="1640" ht="18" customHeight="1" spans="1:26">
      <c r="A1640" s="19">
        <v>1637</v>
      </c>
      <c r="B1640" s="20" t="s">
        <v>28</v>
      </c>
      <c r="C1640" s="20" t="s">
        <v>28</v>
      </c>
      <c r="D1640" s="19" t="s">
        <v>6054</v>
      </c>
      <c r="E1640" s="19" t="s">
        <v>99</v>
      </c>
      <c r="F1640" s="19" t="s">
        <v>28</v>
      </c>
      <c r="G1640" s="19" t="s">
        <v>6055</v>
      </c>
      <c r="H1640" s="19" t="s">
        <v>6056</v>
      </c>
      <c r="I1640" s="19" t="s">
        <v>6057</v>
      </c>
      <c r="J1640" s="27">
        <v>1.92407314030944</v>
      </c>
      <c r="K1640" s="19" t="s">
        <v>6058</v>
      </c>
      <c r="L1640" s="27">
        <v>0.408914341725509</v>
      </c>
      <c r="M1640" s="19">
        <v>891.49</v>
      </c>
      <c r="N1640" s="27">
        <v>0.404553375324463</v>
      </c>
      <c r="O1640" s="102">
        <v>891.497363</v>
      </c>
      <c r="P1640" s="103">
        <v>891.497363</v>
      </c>
      <c r="Q1640" s="105">
        <f t="shared" si="130"/>
        <v>-0.00736299999994117</v>
      </c>
      <c r="R1640" s="27">
        <f t="shared" si="131"/>
        <v>0.404556716614329</v>
      </c>
      <c r="S1640" s="19" t="s">
        <v>98</v>
      </c>
      <c r="T1640" s="19" t="s">
        <v>33</v>
      </c>
      <c r="U1640" s="19" t="s">
        <v>98</v>
      </c>
      <c r="V1640" s="19" t="s">
        <v>99</v>
      </c>
      <c r="W1640" s="19"/>
      <c r="X1640" s="19"/>
      <c r="Y1640" s="19" t="s">
        <v>3355</v>
      </c>
      <c r="Z1640" s="106"/>
    </row>
    <row r="1641" ht="18" customHeight="1" spans="1:26">
      <c r="A1641" s="19">
        <v>1638</v>
      </c>
      <c r="B1641" s="20" t="s">
        <v>28</v>
      </c>
      <c r="C1641" s="20" t="s">
        <v>28</v>
      </c>
      <c r="D1641" s="19" t="s">
        <v>6059</v>
      </c>
      <c r="E1641" s="19" t="s">
        <v>335</v>
      </c>
      <c r="F1641" s="19" t="s">
        <v>28</v>
      </c>
      <c r="G1641" s="19" t="s">
        <v>3478</v>
      </c>
      <c r="H1641" s="19" t="s">
        <v>6060</v>
      </c>
      <c r="I1641" s="19" t="s">
        <v>6061</v>
      </c>
      <c r="J1641" s="27">
        <v>0.282303696105357</v>
      </c>
      <c r="K1641" s="19" t="s">
        <v>6062</v>
      </c>
      <c r="L1641" s="27">
        <v>2.06225404812593</v>
      </c>
      <c r="M1641" s="19">
        <v>1598.35</v>
      </c>
      <c r="N1641" s="27">
        <v>2.06225404812593</v>
      </c>
      <c r="O1641" s="102">
        <v>1598.354764</v>
      </c>
      <c r="P1641" s="103">
        <v>1598.354764</v>
      </c>
      <c r="Q1641" s="105">
        <f t="shared" si="130"/>
        <v>-0.00476400000002286</v>
      </c>
      <c r="R1641" s="27">
        <f t="shared" si="131"/>
        <v>2.06226019482614</v>
      </c>
      <c r="S1641" s="19" t="s">
        <v>216</v>
      </c>
      <c r="T1641" s="19" t="s">
        <v>33</v>
      </c>
      <c r="U1641" s="19" t="s">
        <v>6063</v>
      </c>
      <c r="V1641" s="19" t="s">
        <v>335</v>
      </c>
      <c r="W1641" s="19"/>
      <c r="X1641" s="19"/>
      <c r="Y1641" s="19" t="s">
        <v>3355</v>
      </c>
      <c r="Z1641" s="106"/>
    </row>
    <row r="1642" ht="18" customHeight="1" spans="1:26">
      <c r="A1642" s="19">
        <v>1639</v>
      </c>
      <c r="B1642" s="20" t="s">
        <v>28</v>
      </c>
      <c r="C1642" s="20" t="s">
        <v>28</v>
      </c>
      <c r="D1642" s="19" t="s">
        <v>6064</v>
      </c>
      <c r="E1642" s="19" t="s">
        <v>116</v>
      </c>
      <c r="F1642" s="19" t="s">
        <v>28</v>
      </c>
      <c r="G1642" s="19" t="s">
        <v>481</v>
      </c>
      <c r="H1642" s="19" t="s">
        <v>6065</v>
      </c>
      <c r="I1642" s="19" t="s">
        <v>6066</v>
      </c>
      <c r="J1642" s="27">
        <v>693.6875</v>
      </c>
      <c r="K1642" s="19" t="s">
        <v>6067</v>
      </c>
      <c r="L1642" s="27">
        <v>1.23394062078273</v>
      </c>
      <c r="M1642" s="19">
        <v>547.19</v>
      </c>
      <c r="N1642" s="27">
        <v>1.23074673864148</v>
      </c>
      <c r="O1642" s="102">
        <v>547.191987</v>
      </c>
      <c r="P1642" s="103">
        <v>547.191987</v>
      </c>
      <c r="Q1642" s="105">
        <f t="shared" si="130"/>
        <v>-0.00198699999998553</v>
      </c>
      <c r="R1642" s="27">
        <f t="shared" si="131"/>
        <v>1.23075120782726</v>
      </c>
      <c r="S1642" s="19" t="s">
        <v>1748</v>
      </c>
      <c r="T1642" s="19" t="s">
        <v>33</v>
      </c>
      <c r="U1642" s="19" t="s">
        <v>1748</v>
      </c>
      <c r="V1642" s="19" t="s">
        <v>116</v>
      </c>
      <c r="W1642" s="19"/>
      <c r="X1642" s="19"/>
      <c r="Y1642" s="19" t="s">
        <v>3355</v>
      </c>
      <c r="Z1642" s="106"/>
    </row>
    <row r="1643" ht="18" customHeight="1" spans="1:26">
      <c r="A1643" s="19">
        <v>1640</v>
      </c>
      <c r="B1643" s="20" t="s">
        <v>28</v>
      </c>
      <c r="C1643" s="20" t="s">
        <v>28</v>
      </c>
      <c r="D1643" s="19" t="s">
        <v>6068</v>
      </c>
      <c r="E1643" s="19" t="s">
        <v>3886</v>
      </c>
      <c r="F1643" s="19" t="s">
        <v>28</v>
      </c>
      <c r="G1643" s="19" t="s">
        <v>50</v>
      </c>
      <c r="H1643" s="19" t="s">
        <v>6069</v>
      </c>
      <c r="I1643" s="19" t="s">
        <v>6070</v>
      </c>
      <c r="J1643" s="27">
        <v>0.66065261238361</v>
      </c>
      <c r="K1643" s="19" t="s">
        <v>6071</v>
      </c>
      <c r="L1643" s="27">
        <v>0.910921070145082</v>
      </c>
      <c r="M1643" s="19">
        <v>485.58</v>
      </c>
      <c r="N1643" s="27">
        <v>0.80789964062292</v>
      </c>
      <c r="O1643" s="102">
        <v>485.582518</v>
      </c>
      <c r="P1643" s="103">
        <v>485.582518</v>
      </c>
      <c r="Q1643" s="105">
        <f t="shared" si="130"/>
        <v>-0.00251800000000912</v>
      </c>
      <c r="R1643" s="27">
        <f t="shared" si="131"/>
        <v>0.807903830027952</v>
      </c>
      <c r="S1643" s="19" t="s">
        <v>3890</v>
      </c>
      <c r="T1643" s="19" t="s">
        <v>33</v>
      </c>
      <c r="U1643" s="19" t="s">
        <v>3890</v>
      </c>
      <c r="V1643" s="19" t="s">
        <v>3886</v>
      </c>
      <c r="W1643" s="19"/>
      <c r="X1643" s="19"/>
      <c r="Y1643" s="19" t="s">
        <v>3355</v>
      </c>
      <c r="Z1643" s="106"/>
    </row>
    <row r="1644" ht="18" customHeight="1" spans="1:26">
      <c r="A1644" s="19">
        <v>1641</v>
      </c>
      <c r="B1644" s="20" t="s">
        <v>28</v>
      </c>
      <c r="C1644" s="20" t="s">
        <v>28</v>
      </c>
      <c r="D1644" s="19" t="s">
        <v>6072</v>
      </c>
      <c r="E1644" s="19" t="s">
        <v>81</v>
      </c>
      <c r="F1644" s="19" t="s">
        <v>28</v>
      </c>
      <c r="G1644" s="19" t="s">
        <v>744</v>
      </c>
      <c r="H1644" s="19" t="s">
        <v>2328</v>
      </c>
      <c r="I1644" s="19" t="s">
        <v>6073</v>
      </c>
      <c r="J1644" s="27">
        <v>0.825911169093708</v>
      </c>
      <c r="K1644" s="19" t="s">
        <v>6074</v>
      </c>
      <c r="L1644" s="27">
        <v>0.335009076045676</v>
      </c>
      <c r="M1644" s="19">
        <v>520.45</v>
      </c>
      <c r="N1644" s="27">
        <v>0.335009076045676</v>
      </c>
      <c r="O1644" s="102">
        <v>520.453921</v>
      </c>
      <c r="P1644" s="103">
        <v>520.453921</v>
      </c>
      <c r="Q1644" s="105">
        <f t="shared" si="130"/>
        <v>-0.00392099999999118</v>
      </c>
      <c r="R1644" s="27">
        <f t="shared" si="131"/>
        <v>0.335011599958804</v>
      </c>
      <c r="S1644" s="19" t="s">
        <v>534</v>
      </c>
      <c r="T1644" s="19" t="s">
        <v>33</v>
      </c>
      <c r="U1644" s="19" t="s">
        <v>80</v>
      </c>
      <c r="V1644" s="19" t="s">
        <v>81</v>
      </c>
      <c r="W1644" s="19"/>
      <c r="X1644" s="19"/>
      <c r="Y1644" s="19" t="s">
        <v>3355</v>
      </c>
      <c r="Z1644" s="106"/>
    </row>
    <row r="1645" ht="18" customHeight="1" spans="1:26">
      <c r="A1645" s="19">
        <v>1642</v>
      </c>
      <c r="B1645" s="20" t="s">
        <v>28</v>
      </c>
      <c r="C1645" s="20" t="s">
        <v>28</v>
      </c>
      <c r="D1645" s="19" t="s">
        <v>6075</v>
      </c>
      <c r="E1645" s="19" t="s">
        <v>3220</v>
      </c>
      <c r="F1645" s="19" t="s">
        <v>28</v>
      </c>
      <c r="G1645" s="19" t="s">
        <v>760</v>
      </c>
      <c r="H1645" s="19" t="s">
        <v>6076</v>
      </c>
      <c r="I1645" s="19" t="s">
        <v>6077</v>
      </c>
      <c r="J1645" s="27">
        <v>0.899097380455279</v>
      </c>
      <c r="K1645" s="19" t="s">
        <v>6078</v>
      </c>
      <c r="L1645" s="27">
        <v>0.0896067719842756</v>
      </c>
      <c r="M1645" s="19">
        <v>8351.18</v>
      </c>
      <c r="N1645" s="27">
        <v>0.0896067719842756</v>
      </c>
      <c r="O1645" s="102">
        <v>8351.183414</v>
      </c>
      <c r="P1645" s="103">
        <v>8351.183414</v>
      </c>
      <c r="Q1645" s="105">
        <f t="shared" si="130"/>
        <v>-0.00341399999888381</v>
      </c>
      <c r="R1645" s="27">
        <f t="shared" si="131"/>
        <v>0.0896068086159276</v>
      </c>
      <c r="S1645" s="19" t="s">
        <v>2997</v>
      </c>
      <c r="T1645" s="19" t="s">
        <v>33</v>
      </c>
      <c r="U1645" s="19" t="s">
        <v>2997</v>
      </c>
      <c r="V1645" s="19" t="s">
        <v>3220</v>
      </c>
      <c r="W1645" s="19"/>
      <c r="X1645" s="19"/>
      <c r="Y1645" s="19" t="s">
        <v>3355</v>
      </c>
      <c r="Z1645" s="106"/>
    </row>
    <row r="1646" ht="18" customHeight="1" spans="1:26">
      <c r="A1646" s="19">
        <v>1643</v>
      </c>
      <c r="B1646" s="20" t="s">
        <v>28</v>
      </c>
      <c r="C1646" s="20" t="s">
        <v>54</v>
      </c>
      <c r="D1646" s="19" t="s">
        <v>6079</v>
      </c>
      <c r="E1646" s="19" t="s">
        <v>184</v>
      </c>
      <c r="F1646" s="19" t="s">
        <v>28</v>
      </c>
      <c r="G1646" s="19" t="s">
        <v>50</v>
      </c>
      <c r="H1646" s="19" t="s">
        <v>6080</v>
      </c>
      <c r="I1646" s="19" t="s">
        <v>6081</v>
      </c>
      <c r="J1646" s="27">
        <v>0.367402670227835</v>
      </c>
      <c r="K1646" s="19" t="s">
        <v>6082</v>
      </c>
      <c r="L1646" s="27">
        <v>0.210140057815183</v>
      </c>
      <c r="M1646" s="19">
        <v>1773</v>
      </c>
      <c r="N1646" s="27">
        <v>0.210140057815183</v>
      </c>
      <c r="O1646" s="102">
        <v>1773.003858</v>
      </c>
      <c r="P1646" s="103">
        <v>1773.003858</v>
      </c>
      <c r="Q1646" s="105">
        <f t="shared" si="130"/>
        <v>-0.00385800000003655</v>
      </c>
      <c r="R1646" s="27">
        <f t="shared" si="131"/>
        <v>0.21014051507426</v>
      </c>
      <c r="S1646" s="19" t="s">
        <v>4105</v>
      </c>
      <c r="T1646" s="108" t="s">
        <v>28</v>
      </c>
      <c r="U1646" s="19" t="s">
        <v>183</v>
      </c>
      <c r="V1646" s="19" t="s">
        <v>184</v>
      </c>
      <c r="W1646" s="19"/>
      <c r="X1646" s="19"/>
      <c r="Y1646" s="19" t="s">
        <v>3355</v>
      </c>
      <c r="Z1646" s="42" t="s">
        <v>1059</v>
      </c>
    </row>
    <row r="1647" ht="18" customHeight="1" spans="1:26">
      <c r="A1647" s="19">
        <v>1644</v>
      </c>
      <c r="B1647" s="20" t="s">
        <v>28</v>
      </c>
      <c r="C1647" s="20" t="s">
        <v>28</v>
      </c>
      <c r="D1647" s="19" t="s">
        <v>6083</v>
      </c>
      <c r="E1647" s="19" t="s">
        <v>184</v>
      </c>
      <c r="F1647" s="19" t="s">
        <v>28</v>
      </c>
      <c r="G1647" s="19" t="s">
        <v>2942</v>
      </c>
      <c r="H1647" s="19" t="s">
        <v>6084</v>
      </c>
      <c r="I1647" s="19" t="s">
        <v>6085</v>
      </c>
      <c r="J1647" s="27">
        <v>0.48083324702993</v>
      </c>
      <c r="K1647" s="19" t="s">
        <v>6086</v>
      </c>
      <c r="L1647" s="27">
        <v>0.0514065533697668</v>
      </c>
      <c r="M1647" s="19">
        <v>154.36</v>
      </c>
      <c r="N1647" s="27">
        <v>0.0514065533697668</v>
      </c>
      <c r="O1647" s="102">
        <v>154.36976</v>
      </c>
      <c r="P1647" s="103">
        <v>154.36976</v>
      </c>
      <c r="Q1647" s="105">
        <f t="shared" si="130"/>
        <v>-0.00975999999999999</v>
      </c>
      <c r="R1647" s="27">
        <f t="shared" si="131"/>
        <v>0.0514098037452585</v>
      </c>
      <c r="S1647" s="19" t="s">
        <v>2909</v>
      </c>
      <c r="T1647" s="19" t="s">
        <v>33</v>
      </c>
      <c r="U1647" s="19" t="s">
        <v>183</v>
      </c>
      <c r="V1647" s="19" t="s">
        <v>184</v>
      </c>
      <c r="W1647" s="19"/>
      <c r="X1647" s="19"/>
      <c r="Y1647" s="19" t="s">
        <v>3355</v>
      </c>
      <c r="Z1647" s="106"/>
    </row>
    <row r="1648" ht="18" customHeight="1" spans="1:26">
      <c r="A1648" s="19">
        <v>1645</v>
      </c>
      <c r="B1648" s="20" t="s">
        <v>28</v>
      </c>
      <c r="C1648" s="20" t="s">
        <v>28</v>
      </c>
      <c r="D1648" s="19" t="s">
        <v>6087</v>
      </c>
      <c r="E1648" s="19" t="s">
        <v>77</v>
      </c>
      <c r="F1648" s="19" t="s">
        <v>28</v>
      </c>
      <c r="G1648" s="19" t="s">
        <v>50</v>
      </c>
      <c r="H1648" s="19" t="s">
        <v>6088</v>
      </c>
      <c r="I1648" s="19" t="s">
        <v>6089</v>
      </c>
      <c r="J1648" s="27">
        <v>0.682245152931378</v>
      </c>
      <c r="K1648" s="19" t="s">
        <v>6090</v>
      </c>
      <c r="L1648" s="27">
        <v>1.40918718195571</v>
      </c>
      <c r="M1648" s="19">
        <v>443.54</v>
      </c>
      <c r="N1648" s="27">
        <v>1.22002475587952</v>
      </c>
      <c r="O1648" s="102">
        <v>443.54143</v>
      </c>
      <c r="P1648" s="103">
        <v>443.54143</v>
      </c>
      <c r="Q1648" s="105">
        <f t="shared" si="130"/>
        <v>-0.00142999999997073</v>
      </c>
      <c r="R1648" s="27">
        <f t="shared" si="131"/>
        <v>1.22002868931371</v>
      </c>
      <c r="S1648" s="19" t="s">
        <v>936</v>
      </c>
      <c r="T1648" s="19" t="s">
        <v>33</v>
      </c>
      <c r="U1648" s="19" t="s">
        <v>936</v>
      </c>
      <c r="V1648" s="19" t="s">
        <v>77</v>
      </c>
      <c r="W1648" s="19"/>
      <c r="X1648" s="19"/>
      <c r="Y1648" s="19" t="s">
        <v>3355</v>
      </c>
      <c r="Z1648" s="106"/>
    </row>
    <row r="1649" ht="18" customHeight="1" spans="1:26">
      <c r="A1649" s="19">
        <v>1646</v>
      </c>
      <c r="B1649" s="20" t="s">
        <v>28</v>
      </c>
      <c r="C1649" s="20" t="s">
        <v>28</v>
      </c>
      <c r="D1649" s="19" t="s">
        <v>6091</v>
      </c>
      <c r="E1649" s="19" t="s">
        <v>475</v>
      </c>
      <c r="F1649" s="19" t="s">
        <v>28</v>
      </c>
      <c r="G1649" s="19" t="s">
        <v>57</v>
      </c>
      <c r="H1649" s="19" t="s">
        <v>6092</v>
      </c>
      <c r="I1649" s="19" t="s">
        <v>6093</v>
      </c>
      <c r="J1649" s="27">
        <v>0.528449610260379</v>
      </c>
      <c r="K1649" s="19" t="s">
        <v>6094</v>
      </c>
      <c r="L1649" s="27">
        <v>0.10186495467595</v>
      </c>
      <c r="M1649" s="19">
        <v>425.18</v>
      </c>
      <c r="N1649" s="27">
        <v>0.0961141126206569</v>
      </c>
      <c r="O1649" s="102">
        <v>425.181252</v>
      </c>
      <c r="P1649" s="103">
        <v>425.181252</v>
      </c>
      <c r="Q1649" s="105">
        <f t="shared" si="130"/>
        <v>-0.00125199999996539</v>
      </c>
      <c r="R1649" s="27">
        <f t="shared" si="131"/>
        <v>0.0961143956416574</v>
      </c>
      <c r="S1649" s="19" t="s">
        <v>874</v>
      </c>
      <c r="T1649" s="19" t="s">
        <v>33</v>
      </c>
      <c r="U1649" s="19" t="s">
        <v>474</v>
      </c>
      <c r="V1649" s="19" t="s">
        <v>475</v>
      </c>
      <c r="W1649" s="19"/>
      <c r="X1649" s="19"/>
      <c r="Y1649" s="19" t="s">
        <v>3355</v>
      </c>
      <c r="Z1649" s="106"/>
    </row>
    <row r="1650" ht="18" customHeight="1" spans="1:26">
      <c r="A1650" s="19">
        <v>1647</v>
      </c>
      <c r="B1650" s="20" t="s">
        <v>28</v>
      </c>
      <c r="C1650" s="20" t="s">
        <v>28</v>
      </c>
      <c r="D1650" s="19" t="s">
        <v>6095</v>
      </c>
      <c r="E1650" s="19" t="s">
        <v>859</v>
      </c>
      <c r="F1650" s="19" t="s">
        <v>28</v>
      </c>
      <c r="G1650" s="19" t="s">
        <v>50</v>
      </c>
      <c r="H1650" s="19" t="s">
        <v>6096</v>
      </c>
      <c r="I1650" s="19" t="s">
        <v>6097</v>
      </c>
      <c r="J1650" s="27">
        <v>0.217826926407482</v>
      </c>
      <c r="K1650" s="19" t="s">
        <v>6098</v>
      </c>
      <c r="L1650" s="27">
        <v>0.0929747495496634</v>
      </c>
      <c r="M1650" s="19">
        <v>176.52</v>
      </c>
      <c r="N1650" s="27">
        <v>0.0929747495496634</v>
      </c>
      <c r="O1650" s="102">
        <v>176.519225</v>
      </c>
      <c r="P1650" s="103">
        <v>176.519225</v>
      </c>
      <c r="Q1650" s="105">
        <f t="shared" si="130"/>
        <v>0.000775000000004411</v>
      </c>
      <c r="R1650" s="27">
        <f t="shared" si="131"/>
        <v>0.0929743413498509</v>
      </c>
      <c r="S1650" s="19" t="s">
        <v>2502</v>
      </c>
      <c r="T1650" s="19" t="s">
        <v>33</v>
      </c>
      <c r="U1650" s="19" t="s">
        <v>858</v>
      </c>
      <c r="V1650" s="19" t="s">
        <v>859</v>
      </c>
      <c r="W1650" s="19"/>
      <c r="X1650" s="19"/>
      <c r="Y1650" s="19" t="s">
        <v>3355</v>
      </c>
      <c r="Z1650" s="106"/>
    </row>
    <row r="1651" ht="18" customHeight="1" spans="1:26">
      <c r="A1651" s="19">
        <v>1648</v>
      </c>
      <c r="B1651" s="20" t="s">
        <v>28</v>
      </c>
      <c r="C1651" s="20" t="s">
        <v>28</v>
      </c>
      <c r="D1651" s="19" t="s">
        <v>6099</v>
      </c>
      <c r="E1651" s="19" t="s">
        <v>77</v>
      </c>
      <c r="F1651" s="19" t="s">
        <v>28</v>
      </c>
      <c r="G1651" s="19" t="s">
        <v>760</v>
      </c>
      <c r="H1651" s="19" t="s">
        <v>6100</v>
      </c>
      <c r="I1651" s="19" t="s">
        <v>6101</v>
      </c>
      <c r="J1651" s="27">
        <v>5.56625135378651</v>
      </c>
      <c r="K1651" s="19" t="s">
        <v>6102</v>
      </c>
      <c r="L1651" s="27">
        <v>1.88264955369518</v>
      </c>
      <c r="M1651" s="19">
        <v>13582.94</v>
      </c>
      <c r="N1651" s="27">
        <v>1.88264955369518</v>
      </c>
      <c r="O1651" s="102">
        <v>13582.938647</v>
      </c>
      <c r="P1651" s="103">
        <v>13582.938647</v>
      </c>
      <c r="Q1651" s="105">
        <f t="shared" si="130"/>
        <v>0.00135299999965355</v>
      </c>
      <c r="R1651" s="27">
        <f t="shared" si="131"/>
        <v>1.882649366164</v>
      </c>
      <c r="S1651" s="19" t="s">
        <v>936</v>
      </c>
      <c r="T1651" s="19" t="s">
        <v>33</v>
      </c>
      <c r="U1651" s="19" t="s">
        <v>936</v>
      </c>
      <c r="V1651" s="19" t="s">
        <v>77</v>
      </c>
      <c r="W1651" s="19"/>
      <c r="X1651" s="19"/>
      <c r="Y1651" s="19" t="s">
        <v>3355</v>
      </c>
      <c r="Z1651" s="106"/>
    </row>
    <row r="1652" ht="18" customHeight="1" spans="1:26">
      <c r="A1652" s="19">
        <v>1649</v>
      </c>
      <c r="B1652" s="20" t="s">
        <v>28</v>
      </c>
      <c r="C1652" s="20" t="s">
        <v>28</v>
      </c>
      <c r="D1652" s="19" t="s">
        <v>6103</v>
      </c>
      <c r="E1652" s="19" t="s">
        <v>6104</v>
      </c>
      <c r="F1652" s="19" t="s">
        <v>28</v>
      </c>
      <c r="G1652" s="19" t="s">
        <v>31</v>
      </c>
      <c r="H1652" s="19" t="s">
        <v>6105</v>
      </c>
      <c r="I1652" s="19" t="s">
        <v>6106</v>
      </c>
      <c r="J1652" s="27">
        <v>0.474324423975491</v>
      </c>
      <c r="K1652" s="19" t="s">
        <v>6107</v>
      </c>
      <c r="L1652" s="27">
        <v>0.274211259824439</v>
      </c>
      <c r="M1652" s="19">
        <v>1206.11</v>
      </c>
      <c r="N1652" s="27">
        <v>0.274211259824439</v>
      </c>
      <c r="O1652" s="102">
        <v>1206.114615</v>
      </c>
      <c r="P1652" s="103">
        <v>1206.114615</v>
      </c>
      <c r="Q1652" s="105">
        <f t="shared" si="130"/>
        <v>-0.00461500000005799</v>
      </c>
      <c r="R1652" s="27">
        <f t="shared" si="131"/>
        <v>0.274212309052921</v>
      </c>
      <c r="S1652" s="19" t="s">
        <v>5235</v>
      </c>
      <c r="T1652" s="19" t="s">
        <v>33</v>
      </c>
      <c r="U1652" s="19" t="s">
        <v>6108</v>
      </c>
      <c r="V1652" s="19" t="s">
        <v>6104</v>
      </c>
      <c r="W1652" s="19"/>
      <c r="X1652" s="19"/>
      <c r="Y1652" s="19" t="s">
        <v>3355</v>
      </c>
      <c r="Z1652" s="106"/>
    </row>
    <row r="1653" ht="18" customHeight="1" spans="1:26">
      <c r="A1653" s="19">
        <v>1650</v>
      </c>
      <c r="B1653" s="20" t="s">
        <v>28</v>
      </c>
      <c r="C1653" s="20" t="s">
        <v>28</v>
      </c>
      <c r="D1653" s="19" t="s">
        <v>6109</v>
      </c>
      <c r="E1653" s="19" t="s">
        <v>499</v>
      </c>
      <c r="F1653" s="19" t="s">
        <v>28</v>
      </c>
      <c r="G1653" s="19" t="s">
        <v>215</v>
      </c>
      <c r="H1653" s="19" t="s">
        <v>6110</v>
      </c>
      <c r="I1653" s="19" t="s">
        <v>6111</v>
      </c>
      <c r="J1653" s="27">
        <v>0.223582333154197</v>
      </c>
      <c r="K1653" s="19" t="s">
        <v>6112</v>
      </c>
      <c r="L1653" s="27">
        <v>0.190893711162443</v>
      </c>
      <c r="M1653" s="19">
        <v>234.7</v>
      </c>
      <c r="N1653" s="27">
        <v>0.190893711162443</v>
      </c>
      <c r="O1653" s="102">
        <v>234.699765</v>
      </c>
      <c r="P1653" s="103">
        <v>234.699765</v>
      </c>
      <c r="Q1653" s="105">
        <f t="shared" si="130"/>
        <v>0.000234999999975116</v>
      </c>
      <c r="R1653" s="27">
        <f t="shared" si="131"/>
        <v>0.190893520024726</v>
      </c>
      <c r="S1653" s="19" t="s">
        <v>498</v>
      </c>
      <c r="T1653" s="19" t="s">
        <v>33</v>
      </c>
      <c r="U1653" s="19" t="s">
        <v>498</v>
      </c>
      <c r="V1653" s="19" t="s">
        <v>499</v>
      </c>
      <c r="W1653" s="19"/>
      <c r="X1653" s="19"/>
      <c r="Y1653" s="19" t="s">
        <v>3355</v>
      </c>
      <c r="Z1653" s="106"/>
    </row>
    <row r="1654" ht="18" customHeight="1" spans="1:26">
      <c r="A1654" s="19">
        <v>1651</v>
      </c>
      <c r="B1654" s="20" t="s">
        <v>28</v>
      </c>
      <c r="C1654" s="20" t="s">
        <v>28</v>
      </c>
      <c r="D1654" s="19" t="s">
        <v>6113</v>
      </c>
      <c r="E1654" s="19" t="s">
        <v>6114</v>
      </c>
      <c r="F1654" s="19" t="s">
        <v>28</v>
      </c>
      <c r="G1654" s="19" t="s">
        <v>6115</v>
      </c>
      <c r="H1654" s="110">
        <v>3500.66</v>
      </c>
      <c r="I1654" s="110">
        <v>6572.4</v>
      </c>
      <c r="J1654" s="27">
        <v>0.877474533373707</v>
      </c>
      <c r="K1654" s="28">
        <v>1216</v>
      </c>
      <c r="L1654" s="27">
        <v>0.185016128050636</v>
      </c>
      <c r="M1654" s="19">
        <v>1029.04</v>
      </c>
      <c r="N1654" s="27">
        <v>0.156569898362851</v>
      </c>
      <c r="O1654" s="102">
        <v>1029.04071</v>
      </c>
      <c r="P1654" s="103">
        <v>1029.04071</v>
      </c>
      <c r="Q1654" s="105">
        <f t="shared" si="130"/>
        <v>-0.000710000000026412</v>
      </c>
      <c r="R1654" s="27">
        <f t="shared" si="131"/>
        <v>0.15657000639036</v>
      </c>
      <c r="S1654" s="19" t="s">
        <v>3447</v>
      </c>
      <c r="T1654" s="19" t="s">
        <v>33</v>
      </c>
      <c r="U1654" s="19" t="s">
        <v>788</v>
      </c>
      <c r="V1654" s="19" t="s">
        <v>1086</v>
      </c>
      <c r="W1654" s="19"/>
      <c r="X1654" s="19"/>
      <c r="Y1654" s="19" t="s">
        <v>3355</v>
      </c>
      <c r="Z1654" s="106"/>
    </row>
    <row r="1655" ht="18" customHeight="1" spans="1:26">
      <c r="A1655" s="19">
        <v>1652</v>
      </c>
      <c r="B1655" s="20" t="s">
        <v>33</v>
      </c>
      <c r="C1655" s="20" t="s">
        <v>33</v>
      </c>
      <c r="D1655" s="19" t="s">
        <v>6116</v>
      </c>
      <c r="E1655" s="19" t="s">
        <v>4386</v>
      </c>
      <c r="F1655" s="19" t="s">
        <v>28</v>
      </c>
      <c r="G1655" s="19" t="s">
        <v>6117</v>
      </c>
      <c r="H1655" s="19" t="s">
        <v>6118</v>
      </c>
      <c r="I1655" s="19" t="s">
        <v>6119</v>
      </c>
      <c r="J1655" s="27">
        <v>0.530222544935733</v>
      </c>
      <c r="K1655" s="19" t="s">
        <v>6120</v>
      </c>
      <c r="L1655" s="27">
        <v>2.43424294895275</v>
      </c>
      <c r="M1655" s="19">
        <v>2921.66</v>
      </c>
      <c r="N1655" s="27">
        <v>2.43220338983051</v>
      </c>
      <c r="O1655" s="102">
        <v>2921.662091</v>
      </c>
      <c r="P1655" s="103">
        <v>2921.662091</v>
      </c>
      <c r="Q1655" s="105">
        <f t="shared" si="130"/>
        <v>-0.00209100000029139</v>
      </c>
      <c r="R1655" s="27">
        <f t="shared" si="131"/>
        <v>2.43220513053178</v>
      </c>
      <c r="S1655" s="19" t="s">
        <v>347</v>
      </c>
      <c r="T1655" s="19" t="s">
        <v>33</v>
      </c>
      <c r="U1655" s="19" t="s">
        <v>347</v>
      </c>
      <c r="V1655" s="19" t="s">
        <v>4386</v>
      </c>
      <c r="W1655" s="19"/>
      <c r="X1655" s="19" t="s">
        <v>6121</v>
      </c>
      <c r="Y1655" s="19" t="s">
        <v>3355</v>
      </c>
      <c r="Z1655" s="106"/>
    </row>
    <row r="1656" ht="18" customHeight="1" spans="1:26">
      <c r="A1656" s="19">
        <v>1653</v>
      </c>
      <c r="B1656" s="20" t="s">
        <v>33</v>
      </c>
      <c r="C1656" s="20" t="s">
        <v>33</v>
      </c>
      <c r="D1656" s="19" t="s">
        <v>6122</v>
      </c>
      <c r="E1656" s="19" t="s">
        <v>253</v>
      </c>
      <c r="F1656" s="19" t="s">
        <v>28</v>
      </c>
      <c r="G1656" s="19" t="s">
        <v>50</v>
      </c>
      <c r="H1656" s="19" t="s">
        <v>6123</v>
      </c>
      <c r="I1656" s="19" t="s">
        <v>6124</v>
      </c>
      <c r="J1656" s="27">
        <v>4.07651504107669</v>
      </c>
      <c r="K1656" s="19" t="s">
        <v>6125</v>
      </c>
      <c r="L1656" s="27">
        <v>0.098425605311961</v>
      </c>
      <c r="M1656" s="19">
        <v>1062.53</v>
      </c>
      <c r="N1656" s="27">
        <v>0.098425605311961</v>
      </c>
      <c r="O1656" s="102">
        <v>1062.527518</v>
      </c>
      <c r="P1656" s="103">
        <v>1062.527518</v>
      </c>
      <c r="Q1656" s="105">
        <f t="shared" si="130"/>
        <v>0.00248199999987264</v>
      </c>
      <c r="R1656" s="27">
        <f t="shared" si="131"/>
        <v>0.0984253753962387</v>
      </c>
      <c r="S1656" s="19" t="s">
        <v>608</v>
      </c>
      <c r="T1656" s="19" t="s">
        <v>33</v>
      </c>
      <c r="U1656" s="19" t="s">
        <v>188</v>
      </c>
      <c r="V1656" s="19" t="s">
        <v>253</v>
      </c>
      <c r="W1656" s="19"/>
      <c r="X1656" s="19" t="s">
        <v>6121</v>
      </c>
      <c r="Y1656" s="19" t="s">
        <v>3355</v>
      </c>
      <c r="Z1656" s="106"/>
    </row>
    <row r="1657" ht="18" customHeight="1" spans="1:26">
      <c r="A1657" s="19">
        <v>1654</v>
      </c>
      <c r="B1657" s="20" t="s">
        <v>33</v>
      </c>
      <c r="C1657" s="20" t="s">
        <v>33</v>
      </c>
      <c r="D1657" s="19" t="s">
        <v>6126</v>
      </c>
      <c r="E1657" s="19" t="s">
        <v>363</v>
      </c>
      <c r="F1657" s="19" t="s">
        <v>28</v>
      </c>
      <c r="G1657" s="19" t="s">
        <v>760</v>
      </c>
      <c r="H1657" s="19" t="s">
        <v>6127</v>
      </c>
      <c r="I1657" s="19" t="s">
        <v>6128</v>
      </c>
      <c r="J1657" s="27">
        <v>0.485539822583359</v>
      </c>
      <c r="K1657" s="19" t="s">
        <v>6129</v>
      </c>
      <c r="L1657" s="27">
        <v>0.171757313470101</v>
      </c>
      <c r="M1657" s="19">
        <v>651.26</v>
      </c>
      <c r="N1657" s="27">
        <v>0.150560156094674</v>
      </c>
      <c r="O1657" s="102">
        <v>651.258985</v>
      </c>
      <c r="P1657" s="103">
        <v>651.258985</v>
      </c>
      <c r="Q1657" s="105">
        <f t="shared" si="130"/>
        <v>0.00101499999993848</v>
      </c>
      <c r="R1657" s="27">
        <f t="shared" si="131"/>
        <v>0.150559921444061</v>
      </c>
      <c r="S1657" s="19" t="s">
        <v>330</v>
      </c>
      <c r="T1657" s="19" t="s">
        <v>33</v>
      </c>
      <c r="U1657" s="19" t="s">
        <v>1858</v>
      </c>
      <c r="V1657" s="19" t="s">
        <v>363</v>
      </c>
      <c r="W1657" s="19"/>
      <c r="X1657" s="19" t="s">
        <v>6121</v>
      </c>
      <c r="Y1657" s="19" t="s">
        <v>3355</v>
      </c>
      <c r="Z1657" s="106"/>
    </row>
    <row r="1658" ht="18" customHeight="1" spans="1:26">
      <c r="A1658" s="19">
        <v>1655</v>
      </c>
      <c r="B1658" s="20" t="s">
        <v>33</v>
      </c>
      <c r="C1658" s="20" t="s">
        <v>33</v>
      </c>
      <c r="D1658" s="19" t="s">
        <v>6130</v>
      </c>
      <c r="E1658" s="19" t="s">
        <v>1070</v>
      </c>
      <c r="F1658" s="19" t="s">
        <v>28</v>
      </c>
      <c r="G1658" s="19" t="s">
        <v>84</v>
      </c>
      <c r="H1658" s="19" t="s">
        <v>6131</v>
      </c>
      <c r="I1658" s="19" t="s">
        <v>6132</v>
      </c>
      <c r="J1658" s="27">
        <v>1.09625220323787</v>
      </c>
      <c r="K1658" s="19" t="s">
        <v>6133</v>
      </c>
      <c r="L1658" s="27">
        <v>0.623148079519123</v>
      </c>
      <c r="M1658" s="19">
        <v>4937.61</v>
      </c>
      <c r="N1658" s="27">
        <v>0.599954799349208</v>
      </c>
      <c r="O1658" s="102">
        <v>4937.610998</v>
      </c>
      <c r="P1658" s="103">
        <v>4937.610998</v>
      </c>
      <c r="Q1658" s="105">
        <f t="shared" si="130"/>
        <v>-0.00099800000043615</v>
      </c>
      <c r="R1658" s="27">
        <f t="shared" si="131"/>
        <v>0.599954920613319</v>
      </c>
      <c r="S1658" s="19" t="s">
        <v>1069</v>
      </c>
      <c r="T1658" s="19" t="s">
        <v>33</v>
      </c>
      <c r="U1658" s="19" t="s">
        <v>1069</v>
      </c>
      <c r="V1658" s="19" t="s">
        <v>1070</v>
      </c>
      <c r="W1658" s="19"/>
      <c r="X1658" s="19" t="s">
        <v>6121</v>
      </c>
      <c r="Y1658" s="19" t="s">
        <v>3355</v>
      </c>
      <c r="Z1658" s="106"/>
    </row>
    <row r="1659" ht="18" customHeight="1" spans="1:26">
      <c r="A1659" s="19">
        <v>1656</v>
      </c>
      <c r="B1659" s="20" t="s">
        <v>33</v>
      </c>
      <c r="C1659" s="20" t="s">
        <v>33</v>
      </c>
      <c r="D1659" s="19" t="s">
        <v>6134</v>
      </c>
      <c r="E1659" s="19" t="s">
        <v>65</v>
      </c>
      <c r="F1659" s="19" t="s">
        <v>28</v>
      </c>
      <c r="G1659" s="19" t="s">
        <v>760</v>
      </c>
      <c r="H1659" s="19" t="s">
        <v>6135</v>
      </c>
      <c r="I1659" s="19" t="s">
        <v>6136</v>
      </c>
      <c r="J1659" s="27">
        <v>0.395034727432359</v>
      </c>
      <c r="K1659" s="19" t="s">
        <v>6137</v>
      </c>
      <c r="L1659" s="27">
        <v>0.104697199309667</v>
      </c>
      <c r="M1659" s="19">
        <v>9150.2</v>
      </c>
      <c r="N1659" s="27">
        <v>0.103166534544982</v>
      </c>
      <c r="O1659" s="102">
        <v>9150.192225</v>
      </c>
      <c r="P1659" s="103">
        <v>9150.192225</v>
      </c>
      <c r="Q1659" s="105">
        <f t="shared" si="130"/>
        <v>0.00777500000003783</v>
      </c>
      <c r="R1659" s="27">
        <f t="shared" si="131"/>
        <v>0.103166446883531</v>
      </c>
      <c r="S1659" s="19" t="s">
        <v>3338</v>
      </c>
      <c r="T1659" s="19" t="s">
        <v>33</v>
      </c>
      <c r="U1659" s="19" t="s">
        <v>64</v>
      </c>
      <c r="V1659" s="19" t="s">
        <v>65</v>
      </c>
      <c r="W1659" s="19"/>
      <c r="X1659" s="19" t="s">
        <v>6121</v>
      </c>
      <c r="Y1659" s="19" t="s">
        <v>3355</v>
      </c>
      <c r="Z1659" s="106"/>
    </row>
    <row r="1660" ht="18" customHeight="1" spans="1:26">
      <c r="A1660" s="19">
        <v>1657</v>
      </c>
      <c r="B1660" s="20" t="s">
        <v>33</v>
      </c>
      <c r="C1660" s="20" t="s">
        <v>33</v>
      </c>
      <c r="D1660" s="19" t="s">
        <v>6138</v>
      </c>
      <c r="E1660" s="19" t="s">
        <v>331</v>
      </c>
      <c r="F1660" s="19" t="s">
        <v>28</v>
      </c>
      <c r="G1660" s="19" t="s">
        <v>473</v>
      </c>
      <c r="H1660" s="19" t="s">
        <v>6139</v>
      </c>
      <c r="I1660" s="19" t="s">
        <v>6140</v>
      </c>
      <c r="J1660" s="27">
        <v>0.375932849278477</v>
      </c>
      <c r="K1660" s="19" t="s">
        <v>6141</v>
      </c>
      <c r="L1660" s="27">
        <v>0.103016448816219</v>
      </c>
      <c r="M1660" s="19">
        <v>2186.107</v>
      </c>
      <c r="N1660" s="27">
        <v>0.103016307446687</v>
      </c>
      <c r="O1660" s="102">
        <v>2186.107092</v>
      </c>
      <c r="P1660" s="103">
        <v>2186.107092</v>
      </c>
      <c r="Q1660" s="105">
        <f t="shared" ref="Q1660:Q1723" si="132">M1660-O1660</f>
        <v>-9.20000002224697e-5</v>
      </c>
      <c r="R1660" s="27">
        <f t="shared" ref="R1660:R1723" si="133">P1660/I1660</f>
        <v>0.10301631178202</v>
      </c>
      <c r="S1660" s="19" t="s">
        <v>534</v>
      </c>
      <c r="T1660" s="19" t="s">
        <v>33</v>
      </c>
      <c r="U1660" s="19" t="s">
        <v>330</v>
      </c>
      <c r="V1660" s="19" t="s">
        <v>331</v>
      </c>
      <c r="W1660" s="19"/>
      <c r="X1660" s="19" t="s">
        <v>6121</v>
      </c>
      <c r="Y1660" s="19" t="s">
        <v>3355</v>
      </c>
      <c r="Z1660" s="106"/>
    </row>
    <row r="1661" ht="18" customHeight="1" spans="1:26">
      <c r="A1661" s="19">
        <v>1658</v>
      </c>
      <c r="B1661" s="20" t="s">
        <v>33</v>
      </c>
      <c r="C1661" s="20" t="s">
        <v>33</v>
      </c>
      <c r="D1661" s="19" t="s">
        <v>6142</v>
      </c>
      <c r="E1661" s="19" t="s">
        <v>596</v>
      </c>
      <c r="F1661" s="19" t="s">
        <v>28</v>
      </c>
      <c r="G1661" s="19" t="s">
        <v>760</v>
      </c>
      <c r="H1661" s="19" t="s">
        <v>6143</v>
      </c>
      <c r="I1661" s="19" t="s">
        <v>6144</v>
      </c>
      <c r="J1661" s="27">
        <v>0.2565097905794</v>
      </c>
      <c r="K1661" s="19" t="s">
        <v>6145</v>
      </c>
      <c r="L1661" s="27">
        <v>0.236354335169441</v>
      </c>
      <c r="M1661" s="19">
        <v>1947.87</v>
      </c>
      <c r="N1661" s="27">
        <v>0.194621766120564</v>
      </c>
      <c r="O1661" s="102">
        <v>1947.872155</v>
      </c>
      <c r="P1661" s="103">
        <v>1947.872155</v>
      </c>
      <c r="Q1661" s="105">
        <f t="shared" si="132"/>
        <v>-0.0021550000001298</v>
      </c>
      <c r="R1661" s="27">
        <f t="shared" si="133"/>
        <v>0.194621981437759</v>
      </c>
      <c r="S1661" s="22" t="s">
        <v>2886</v>
      </c>
      <c r="T1661" s="19" t="s">
        <v>33</v>
      </c>
      <c r="U1661" s="19" t="s">
        <v>595</v>
      </c>
      <c r="V1661" s="19" t="s">
        <v>596</v>
      </c>
      <c r="W1661" s="19"/>
      <c r="X1661" s="19" t="s">
        <v>6121</v>
      </c>
      <c r="Y1661" s="19" t="s">
        <v>3355</v>
      </c>
      <c r="Z1661" s="106"/>
    </row>
    <row r="1662" ht="18" customHeight="1" spans="1:26">
      <c r="A1662" s="19">
        <v>1659</v>
      </c>
      <c r="B1662" s="20" t="s">
        <v>33</v>
      </c>
      <c r="C1662" s="20" t="s">
        <v>33</v>
      </c>
      <c r="D1662" s="19" t="s">
        <v>6146</v>
      </c>
      <c r="E1662" s="19" t="s">
        <v>212</v>
      </c>
      <c r="F1662" s="19" t="s">
        <v>28</v>
      </c>
      <c r="G1662" s="19" t="s">
        <v>266</v>
      </c>
      <c r="H1662" s="19" t="s">
        <v>6147</v>
      </c>
      <c r="I1662" s="19" t="s">
        <v>6148</v>
      </c>
      <c r="J1662" s="27">
        <v>2.37726794245459</v>
      </c>
      <c r="K1662" s="19" t="s">
        <v>6149</v>
      </c>
      <c r="L1662" s="27">
        <v>0.377910303665792</v>
      </c>
      <c r="M1662" s="19">
        <v>1920.44</v>
      </c>
      <c r="N1662" s="27">
        <v>0.306964908523038</v>
      </c>
      <c r="O1662" s="102">
        <v>1920.443524</v>
      </c>
      <c r="P1662" s="103">
        <v>1920.443524</v>
      </c>
      <c r="Q1662" s="105">
        <f t="shared" si="132"/>
        <v>-0.00352399999997033</v>
      </c>
      <c r="R1662" s="27">
        <f t="shared" si="133"/>
        <v>0.306965471802462</v>
      </c>
      <c r="S1662" s="19" t="s">
        <v>211</v>
      </c>
      <c r="T1662" s="19" t="s">
        <v>33</v>
      </c>
      <c r="U1662" s="19" t="s">
        <v>211</v>
      </c>
      <c r="V1662" s="19" t="s">
        <v>212</v>
      </c>
      <c r="W1662" s="19"/>
      <c r="X1662" s="19" t="s">
        <v>6121</v>
      </c>
      <c r="Y1662" s="19" t="s">
        <v>3355</v>
      </c>
      <c r="Z1662" s="106"/>
    </row>
    <row r="1663" ht="18" customHeight="1" spans="1:26">
      <c r="A1663" s="19">
        <v>1660</v>
      </c>
      <c r="B1663" s="20" t="s">
        <v>33</v>
      </c>
      <c r="C1663" s="20" t="s">
        <v>33</v>
      </c>
      <c r="D1663" s="19" t="s">
        <v>6150</v>
      </c>
      <c r="E1663" s="19" t="s">
        <v>52</v>
      </c>
      <c r="F1663" s="19" t="s">
        <v>28</v>
      </c>
      <c r="G1663" s="19" t="s">
        <v>129</v>
      </c>
      <c r="H1663" s="19" t="s">
        <v>6151</v>
      </c>
      <c r="I1663" s="19" t="s">
        <v>6152</v>
      </c>
      <c r="J1663" s="27">
        <v>0.552714806003104</v>
      </c>
      <c r="K1663" s="19" t="s">
        <v>6153</v>
      </c>
      <c r="L1663" s="27">
        <v>0.0504745858400522</v>
      </c>
      <c r="M1663" s="19">
        <v>572.19</v>
      </c>
      <c r="N1663" s="27">
        <v>0.0504745858400522</v>
      </c>
      <c r="O1663" s="102">
        <v>572.19347</v>
      </c>
      <c r="P1663" s="103">
        <v>572.19347</v>
      </c>
      <c r="Q1663" s="105">
        <f t="shared" si="132"/>
        <v>-0.00346999999999298</v>
      </c>
      <c r="R1663" s="27">
        <f t="shared" si="133"/>
        <v>0.0504748919390978</v>
      </c>
      <c r="S1663" s="19" t="s">
        <v>73</v>
      </c>
      <c r="T1663" s="19" t="s">
        <v>33</v>
      </c>
      <c r="U1663" s="19" t="s">
        <v>73</v>
      </c>
      <c r="V1663" s="19" t="s">
        <v>52</v>
      </c>
      <c r="W1663" s="19"/>
      <c r="X1663" s="19" t="s">
        <v>6121</v>
      </c>
      <c r="Y1663" s="19" t="s">
        <v>3355</v>
      </c>
      <c r="Z1663" s="106"/>
    </row>
    <row r="1664" ht="18" customHeight="1" spans="1:26">
      <c r="A1664" s="19">
        <v>1661</v>
      </c>
      <c r="B1664" s="20" t="s">
        <v>33</v>
      </c>
      <c r="C1664" s="20" t="s">
        <v>33</v>
      </c>
      <c r="D1664" s="19" t="s">
        <v>6154</v>
      </c>
      <c r="E1664" s="19" t="s">
        <v>253</v>
      </c>
      <c r="F1664" s="19" t="s">
        <v>28</v>
      </c>
      <c r="G1664" s="19" t="s">
        <v>50</v>
      </c>
      <c r="H1664" s="19" t="s">
        <v>6155</v>
      </c>
      <c r="I1664" s="19" t="s">
        <v>6156</v>
      </c>
      <c r="J1664" s="27">
        <v>3.33030370206163</v>
      </c>
      <c r="K1664" s="19" t="s">
        <v>6157</v>
      </c>
      <c r="L1664" s="27">
        <v>0.368159363161667</v>
      </c>
      <c r="M1664" s="19">
        <v>464.45</v>
      </c>
      <c r="N1664" s="27">
        <v>0.297206153373605</v>
      </c>
      <c r="O1664" s="102">
        <v>464.459167</v>
      </c>
      <c r="P1664" s="103">
        <v>464.459167</v>
      </c>
      <c r="Q1664" s="105">
        <f t="shared" si="132"/>
        <v>-0.00916699999999082</v>
      </c>
      <c r="R1664" s="27">
        <f t="shared" si="133"/>
        <v>0.297212019427665</v>
      </c>
      <c r="S1664" s="19" t="s">
        <v>188</v>
      </c>
      <c r="T1664" s="19" t="s">
        <v>33</v>
      </c>
      <c r="U1664" s="19" t="s">
        <v>188</v>
      </c>
      <c r="V1664" s="19" t="s">
        <v>253</v>
      </c>
      <c r="W1664" s="19"/>
      <c r="X1664" s="19" t="s">
        <v>6121</v>
      </c>
      <c r="Y1664" s="19" t="s">
        <v>3355</v>
      </c>
      <c r="Z1664" s="106"/>
    </row>
    <row r="1665" ht="18" customHeight="1" spans="1:26">
      <c r="A1665" s="19">
        <v>1662</v>
      </c>
      <c r="B1665" s="20" t="s">
        <v>33</v>
      </c>
      <c r="C1665" s="20" t="s">
        <v>33</v>
      </c>
      <c r="D1665" s="19" t="s">
        <v>6158</v>
      </c>
      <c r="E1665" s="19" t="s">
        <v>6159</v>
      </c>
      <c r="F1665" s="19" t="s">
        <v>28</v>
      </c>
      <c r="G1665" s="19" t="s">
        <v>84</v>
      </c>
      <c r="H1665" s="19" t="s">
        <v>6160</v>
      </c>
      <c r="I1665" s="19" t="s">
        <v>6161</v>
      </c>
      <c r="J1665" s="27">
        <v>2.71645644425567</v>
      </c>
      <c r="K1665" s="19" t="s">
        <v>6162</v>
      </c>
      <c r="L1665" s="27">
        <v>0.535001570245634</v>
      </c>
      <c r="M1665" s="19">
        <v>5022.38</v>
      </c>
      <c r="N1665" s="27">
        <v>0.499137358727584</v>
      </c>
      <c r="O1665" s="102">
        <v>5022.381551</v>
      </c>
      <c r="P1665" s="103">
        <v>5022.381551</v>
      </c>
      <c r="Q1665" s="105">
        <f t="shared" si="132"/>
        <v>-0.00155100000029051</v>
      </c>
      <c r="R1665" s="27">
        <f t="shared" si="133"/>
        <v>0.499137512870051</v>
      </c>
      <c r="S1665" s="22" t="s">
        <v>3447</v>
      </c>
      <c r="T1665" s="19" t="s">
        <v>33</v>
      </c>
      <c r="U1665" s="19" t="s">
        <v>370</v>
      </c>
      <c r="V1665" s="19" t="s">
        <v>151</v>
      </c>
      <c r="W1665" s="19"/>
      <c r="X1665" s="19" t="s">
        <v>6121</v>
      </c>
      <c r="Y1665" s="19" t="s">
        <v>3355</v>
      </c>
      <c r="Z1665" s="106"/>
    </row>
    <row r="1666" ht="18" customHeight="1" spans="1:26">
      <c r="A1666" s="19">
        <v>1663</v>
      </c>
      <c r="B1666" s="20" t="s">
        <v>33</v>
      </c>
      <c r="C1666" s="20" t="s">
        <v>33</v>
      </c>
      <c r="D1666" s="19" t="s">
        <v>6163</v>
      </c>
      <c r="E1666" s="19" t="s">
        <v>399</v>
      </c>
      <c r="F1666" s="19" t="s">
        <v>28</v>
      </c>
      <c r="G1666" s="19" t="s">
        <v>50</v>
      </c>
      <c r="H1666" s="19" t="s">
        <v>6164</v>
      </c>
      <c r="I1666" s="19" t="s">
        <v>6165</v>
      </c>
      <c r="J1666" s="27">
        <v>0.358244944677604</v>
      </c>
      <c r="K1666" s="19" t="s">
        <v>6166</v>
      </c>
      <c r="L1666" s="27">
        <v>0.909448420768773</v>
      </c>
      <c r="M1666" s="19">
        <v>808.79</v>
      </c>
      <c r="N1666" s="27">
        <v>0.908763019809211</v>
      </c>
      <c r="O1666" s="102">
        <v>808.791836</v>
      </c>
      <c r="P1666" s="103">
        <v>808.791836</v>
      </c>
      <c r="Q1666" s="105">
        <f t="shared" si="132"/>
        <v>-0.00183600000002571</v>
      </c>
      <c r="R1666" s="27">
        <f t="shared" si="133"/>
        <v>0.908765082753739</v>
      </c>
      <c r="S1666" s="19" t="s">
        <v>73</v>
      </c>
      <c r="T1666" s="19" t="s">
        <v>33</v>
      </c>
      <c r="U1666" s="19" t="s">
        <v>483</v>
      </c>
      <c r="V1666" s="19" t="s">
        <v>399</v>
      </c>
      <c r="W1666" s="19"/>
      <c r="X1666" s="19" t="s">
        <v>6121</v>
      </c>
      <c r="Y1666" s="19" t="s">
        <v>3355</v>
      </c>
      <c r="Z1666" s="106"/>
    </row>
    <row r="1667" ht="18" customHeight="1" spans="1:26">
      <c r="A1667" s="19">
        <v>1664</v>
      </c>
      <c r="B1667" s="20" t="s">
        <v>33</v>
      </c>
      <c r="C1667" s="20" t="s">
        <v>33</v>
      </c>
      <c r="D1667" s="19" t="s">
        <v>6167</v>
      </c>
      <c r="E1667" s="19" t="s">
        <v>240</v>
      </c>
      <c r="F1667" s="19" t="s">
        <v>28</v>
      </c>
      <c r="G1667" s="19" t="s">
        <v>760</v>
      </c>
      <c r="H1667" s="19" t="s">
        <v>6168</v>
      </c>
      <c r="I1667" s="19" t="s">
        <v>6169</v>
      </c>
      <c r="J1667" s="27">
        <v>0.244975643252011</v>
      </c>
      <c r="K1667" s="19" t="s">
        <v>6170</v>
      </c>
      <c r="L1667" s="27">
        <v>1.0101397259836</v>
      </c>
      <c r="M1667" s="19">
        <v>2449.44</v>
      </c>
      <c r="N1667" s="27">
        <v>0.978977154641812</v>
      </c>
      <c r="O1667" s="102">
        <v>2449.436669</v>
      </c>
      <c r="P1667" s="103">
        <v>2449.436669</v>
      </c>
      <c r="Q1667" s="105">
        <f t="shared" si="132"/>
        <v>0.00333099999988917</v>
      </c>
      <c r="R1667" s="27">
        <f t="shared" si="133"/>
        <v>0.978975823328164</v>
      </c>
      <c r="S1667" s="19" t="s">
        <v>419</v>
      </c>
      <c r="T1667" s="19" t="s">
        <v>33</v>
      </c>
      <c r="U1667" s="19" t="s">
        <v>419</v>
      </c>
      <c r="V1667" s="19" t="s">
        <v>240</v>
      </c>
      <c r="W1667" s="19"/>
      <c r="X1667" s="19" t="s">
        <v>6121</v>
      </c>
      <c r="Y1667" s="19" t="s">
        <v>3355</v>
      </c>
      <c r="Z1667" s="106"/>
    </row>
    <row r="1668" ht="18" customHeight="1" spans="1:26">
      <c r="A1668" s="19">
        <v>1665</v>
      </c>
      <c r="B1668" s="20" t="s">
        <v>33</v>
      </c>
      <c r="C1668" s="20" t="s">
        <v>33</v>
      </c>
      <c r="D1668" s="19" t="s">
        <v>6171</v>
      </c>
      <c r="E1668" s="19" t="s">
        <v>1078</v>
      </c>
      <c r="F1668" s="19" t="s">
        <v>28</v>
      </c>
      <c r="G1668" s="19" t="s">
        <v>50</v>
      </c>
      <c r="H1668" s="19" t="s">
        <v>6172</v>
      </c>
      <c r="I1668" s="19" t="s">
        <v>6173</v>
      </c>
      <c r="J1668" s="27">
        <v>1.63410268232486</v>
      </c>
      <c r="K1668" s="19" t="s">
        <v>6174</v>
      </c>
      <c r="L1668" s="27">
        <v>0.287524968596199</v>
      </c>
      <c r="M1668" s="19">
        <v>558.5</v>
      </c>
      <c r="N1668" s="27">
        <v>0.287524968596199</v>
      </c>
      <c r="O1668" s="102">
        <v>558.499829</v>
      </c>
      <c r="P1668" s="103">
        <v>558.499829</v>
      </c>
      <c r="Q1668" s="105">
        <f t="shared" si="132"/>
        <v>0.000171000000023014</v>
      </c>
      <c r="R1668" s="27">
        <f t="shared" si="133"/>
        <v>0.287524880562591</v>
      </c>
      <c r="S1668" s="19" t="s">
        <v>1077</v>
      </c>
      <c r="T1668" s="19" t="s">
        <v>33</v>
      </c>
      <c r="U1668" s="19" t="s">
        <v>1077</v>
      </c>
      <c r="V1668" s="19" t="s">
        <v>1078</v>
      </c>
      <c r="W1668" s="19"/>
      <c r="X1668" s="19" t="s">
        <v>6121</v>
      </c>
      <c r="Y1668" s="19" t="s">
        <v>3355</v>
      </c>
      <c r="Z1668" s="106"/>
    </row>
    <row r="1669" ht="18" customHeight="1" spans="1:26">
      <c r="A1669" s="19">
        <v>1666</v>
      </c>
      <c r="B1669" s="20" t="s">
        <v>33</v>
      </c>
      <c r="C1669" s="20" t="s">
        <v>33</v>
      </c>
      <c r="D1669" s="19" t="s">
        <v>6175</v>
      </c>
      <c r="E1669" s="19" t="s">
        <v>184</v>
      </c>
      <c r="F1669" s="19" t="s">
        <v>28</v>
      </c>
      <c r="G1669" s="19" t="s">
        <v>760</v>
      </c>
      <c r="H1669" s="19" t="s">
        <v>6176</v>
      </c>
      <c r="I1669" s="19" t="s">
        <v>6177</v>
      </c>
      <c r="J1669" s="27">
        <v>6.07533610004325</v>
      </c>
      <c r="K1669" s="19" t="s">
        <v>6178</v>
      </c>
      <c r="L1669" s="27">
        <v>0.129312340518508</v>
      </c>
      <c r="M1669" s="19">
        <v>886.14</v>
      </c>
      <c r="N1669" s="27">
        <v>0.115248056309159</v>
      </c>
      <c r="O1669" s="102">
        <v>886.139477</v>
      </c>
      <c r="P1669" s="103">
        <v>886.139477</v>
      </c>
      <c r="Q1669" s="105">
        <f t="shared" si="132"/>
        <v>0.000522999999930107</v>
      </c>
      <c r="R1669" s="27">
        <f t="shared" si="133"/>
        <v>0.115247988289734</v>
      </c>
      <c r="S1669" s="19" t="s">
        <v>139</v>
      </c>
      <c r="T1669" s="19" t="s">
        <v>33</v>
      </c>
      <c r="U1669" s="19" t="s">
        <v>183</v>
      </c>
      <c r="V1669" s="19" t="s">
        <v>184</v>
      </c>
      <c r="W1669" s="19"/>
      <c r="X1669" s="19" t="s">
        <v>6121</v>
      </c>
      <c r="Y1669" s="19" t="s">
        <v>3355</v>
      </c>
      <c r="Z1669" s="106"/>
    </row>
    <row r="1670" ht="18" customHeight="1" spans="1:26">
      <c r="A1670" s="19">
        <v>1667</v>
      </c>
      <c r="B1670" s="20" t="s">
        <v>33</v>
      </c>
      <c r="C1670" s="20" t="s">
        <v>33</v>
      </c>
      <c r="D1670" s="19" t="s">
        <v>6179</v>
      </c>
      <c r="E1670" s="19" t="s">
        <v>388</v>
      </c>
      <c r="F1670" s="19" t="s">
        <v>28</v>
      </c>
      <c r="G1670" s="19" t="s">
        <v>50</v>
      </c>
      <c r="H1670" s="19" t="s">
        <v>6180</v>
      </c>
      <c r="I1670" s="19" t="s">
        <v>6181</v>
      </c>
      <c r="J1670" s="27">
        <v>0.208479033337418</v>
      </c>
      <c r="K1670" s="19" t="s">
        <v>6182</v>
      </c>
      <c r="L1670" s="27">
        <v>0.772516690584638</v>
      </c>
      <c r="M1670" s="19">
        <v>990.11</v>
      </c>
      <c r="N1670" s="27">
        <v>0.772220315717227</v>
      </c>
      <c r="O1670" s="102">
        <v>990.106376</v>
      </c>
      <c r="P1670" s="103">
        <v>990.106376</v>
      </c>
      <c r="Q1670" s="105">
        <f t="shared" si="132"/>
        <v>0.00362400000005891</v>
      </c>
      <c r="R1670" s="27">
        <f t="shared" si="133"/>
        <v>0.772217489236913</v>
      </c>
      <c r="S1670" s="19" t="s">
        <v>387</v>
      </c>
      <c r="T1670" s="19" t="s">
        <v>33</v>
      </c>
      <c r="U1670" s="19" t="s">
        <v>387</v>
      </c>
      <c r="V1670" s="19" t="s">
        <v>388</v>
      </c>
      <c r="W1670" s="19"/>
      <c r="X1670" s="19" t="s">
        <v>6121</v>
      </c>
      <c r="Y1670" s="19" t="s">
        <v>3355</v>
      </c>
      <c r="Z1670" s="106"/>
    </row>
    <row r="1671" ht="18" customHeight="1" spans="1:26">
      <c r="A1671" s="19">
        <v>1668</v>
      </c>
      <c r="B1671" s="20" t="s">
        <v>33</v>
      </c>
      <c r="C1671" s="20" t="s">
        <v>33</v>
      </c>
      <c r="D1671" s="19" t="s">
        <v>6183</v>
      </c>
      <c r="E1671" s="19" t="s">
        <v>151</v>
      </c>
      <c r="F1671" s="19" t="s">
        <v>28</v>
      </c>
      <c r="G1671" s="19" t="s">
        <v>87</v>
      </c>
      <c r="H1671" s="19" t="s">
        <v>6184</v>
      </c>
      <c r="I1671" s="19" t="s">
        <v>6185</v>
      </c>
      <c r="J1671" s="53">
        <v>0.111032135775665</v>
      </c>
      <c r="K1671" s="19" t="s">
        <v>6186</v>
      </c>
      <c r="L1671" s="27">
        <v>0.137873248197287</v>
      </c>
      <c r="M1671" s="19">
        <v>1063.78</v>
      </c>
      <c r="N1671" s="27">
        <v>0.124142405849904</v>
      </c>
      <c r="O1671" s="102">
        <v>1063.777989</v>
      </c>
      <c r="P1671" s="103">
        <v>1063.777989</v>
      </c>
      <c r="Q1671" s="105">
        <f t="shared" si="132"/>
        <v>0.00201100000003862</v>
      </c>
      <c r="R1671" s="27">
        <f t="shared" si="133"/>
        <v>0.124142171167565</v>
      </c>
      <c r="S1671" s="19" t="s">
        <v>370</v>
      </c>
      <c r="T1671" s="19" t="s">
        <v>33</v>
      </c>
      <c r="U1671" s="19" t="s">
        <v>370</v>
      </c>
      <c r="V1671" s="19" t="s">
        <v>151</v>
      </c>
      <c r="W1671" s="19"/>
      <c r="X1671" s="19" t="s">
        <v>6187</v>
      </c>
      <c r="Y1671" s="19" t="s">
        <v>3355</v>
      </c>
      <c r="Z1671" s="106"/>
    </row>
    <row r="1672" ht="18" customHeight="1" spans="1:26">
      <c r="A1672" s="19">
        <v>1669</v>
      </c>
      <c r="B1672" s="20" t="s">
        <v>33</v>
      </c>
      <c r="C1672" s="20" t="s">
        <v>33</v>
      </c>
      <c r="D1672" s="19" t="s">
        <v>6188</v>
      </c>
      <c r="E1672" s="19" t="s">
        <v>3971</v>
      </c>
      <c r="F1672" s="19" t="s">
        <v>28</v>
      </c>
      <c r="G1672" s="19" t="s">
        <v>760</v>
      </c>
      <c r="H1672" s="19" t="s">
        <v>6189</v>
      </c>
      <c r="I1672" s="19" t="s">
        <v>6190</v>
      </c>
      <c r="J1672" s="27">
        <v>7.64601399437833</v>
      </c>
      <c r="K1672" s="19" t="s">
        <v>6191</v>
      </c>
      <c r="L1672" s="27">
        <v>0.176800166009546</v>
      </c>
      <c r="M1672" s="19">
        <v>255.6</v>
      </c>
      <c r="N1672" s="27">
        <v>0.176800166009546</v>
      </c>
      <c r="O1672" s="102">
        <v>255.597285</v>
      </c>
      <c r="P1672" s="103">
        <v>255.597285</v>
      </c>
      <c r="Q1672" s="105">
        <f t="shared" si="132"/>
        <v>0.00271499999999492</v>
      </c>
      <c r="R1672" s="27">
        <f t="shared" si="133"/>
        <v>0.176798288026562</v>
      </c>
      <c r="S1672" s="19" t="s">
        <v>3975</v>
      </c>
      <c r="T1672" s="19" t="s">
        <v>33</v>
      </c>
      <c r="U1672" s="19" t="s">
        <v>3976</v>
      </c>
      <c r="V1672" s="19" t="s">
        <v>3971</v>
      </c>
      <c r="W1672" s="19"/>
      <c r="X1672" s="19" t="s">
        <v>6121</v>
      </c>
      <c r="Y1672" s="19" t="s">
        <v>3355</v>
      </c>
      <c r="Z1672" s="106"/>
    </row>
    <row r="1673" ht="18" customHeight="1" spans="1:26">
      <c r="A1673" s="19">
        <v>1670</v>
      </c>
      <c r="B1673" s="20" t="s">
        <v>33</v>
      </c>
      <c r="C1673" s="20" t="s">
        <v>33</v>
      </c>
      <c r="D1673" s="19" t="s">
        <v>6192</v>
      </c>
      <c r="E1673" s="19" t="s">
        <v>6193</v>
      </c>
      <c r="F1673" s="19" t="s">
        <v>28</v>
      </c>
      <c r="G1673" s="19" t="s">
        <v>31</v>
      </c>
      <c r="H1673" s="19" t="s">
        <v>6194</v>
      </c>
      <c r="I1673" s="19" t="s">
        <v>6195</v>
      </c>
      <c r="J1673" s="27">
        <v>0.420721819676899</v>
      </c>
      <c r="K1673" s="19" t="s">
        <v>6196</v>
      </c>
      <c r="L1673" s="27">
        <v>0.290160484354359</v>
      </c>
      <c r="M1673" s="19">
        <v>1720.62</v>
      </c>
      <c r="N1673" s="27">
        <v>0.253402394967946</v>
      </c>
      <c r="O1673" s="102">
        <v>1720.617968</v>
      </c>
      <c r="P1673" s="103">
        <v>1720.617968</v>
      </c>
      <c r="Q1673" s="105">
        <f t="shared" si="132"/>
        <v>0.00203199999987191</v>
      </c>
      <c r="R1673" s="27">
        <f t="shared" si="133"/>
        <v>0.253402095707408</v>
      </c>
      <c r="S1673" s="19" t="s">
        <v>474</v>
      </c>
      <c r="T1673" s="19" t="s">
        <v>33</v>
      </c>
      <c r="U1673" s="19" t="s">
        <v>474</v>
      </c>
      <c r="V1673" s="19" t="s">
        <v>6193</v>
      </c>
      <c r="W1673" s="19"/>
      <c r="X1673" s="19" t="s">
        <v>6121</v>
      </c>
      <c r="Y1673" s="19" t="s">
        <v>3355</v>
      </c>
      <c r="Z1673" s="106"/>
    </row>
    <row r="1674" ht="18" customHeight="1" spans="1:26">
      <c r="A1674" s="19">
        <v>1671</v>
      </c>
      <c r="B1674" s="20" t="s">
        <v>33</v>
      </c>
      <c r="C1674" s="20" t="s">
        <v>33</v>
      </c>
      <c r="D1674" s="19" t="s">
        <v>6197</v>
      </c>
      <c r="E1674" s="19" t="s">
        <v>1203</v>
      </c>
      <c r="F1674" s="19" t="s">
        <v>28</v>
      </c>
      <c r="G1674" s="19" t="s">
        <v>6198</v>
      </c>
      <c r="H1674" s="19" t="s">
        <v>6199</v>
      </c>
      <c r="I1674" s="19" t="s">
        <v>6200</v>
      </c>
      <c r="J1674" s="27">
        <v>0.940102068965517</v>
      </c>
      <c r="K1674" s="19" t="s">
        <v>6201</v>
      </c>
      <c r="L1674" s="27">
        <v>0.0814688740158712</v>
      </c>
      <c r="M1674" s="19">
        <v>517.2</v>
      </c>
      <c r="N1674" s="27">
        <v>0.0735403896275632</v>
      </c>
      <c r="O1674" s="102">
        <v>517.20174</v>
      </c>
      <c r="P1674" s="103">
        <v>517.20174</v>
      </c>
      <c r="Q1674" s="105">
        <f t="shared" si="132"/>
        <v>-0.00173999999992702</v>
      </c>
      <c r="R1674" s="27">
        <f t="shared" si="133"/>
        <v>0.0735406370372266</v>
      </c>
      <c r="S1674" s="19" t="s">
        <v>705</v>
      </c>
      <c r="T1674" s="19" t="s">
        <v>33</v>
      </c>
      <c r="U1674" s="19" t="s">
        <v>705</v>
      </c>
      <c r="V1674" s="19" t="s">
        <v>1203</v>
      </c>
      <c r="W1674" s="60" t="s">
        <v>28</v>
      </c>
      <c r="X1674" s="19" t="s">
        <v>6121</v>
      </c>
      <c r="Y1674" s="19" t="s">
        <v>3355</v>
      </c>
      <c r="Z1674" s="106"/>
    </row>
    <row r="1675" ht="18" customHeight="1" spans="1:26">
      <c r="A1675" s="19">
        <v>1672</v>
      </c>
      <c r="B1675" s="20" t="s">
        <v>33</v>
      </c>
      <c r="C1675" s="20" t="s">
        <v>33</v>
      </c>
      <c r="D1675" s="19" t="s">
        <v>6202</v>
      </c>
      <c r="E1675" s="19" t="s">
        <v>81</v>
      </c>
      <c r="F1675" s="19" t="s">
        <v>28</v>
      </c>
      <c r="G1675" s="19" t="s">
        <v>50</v>
      </c>
      <c r="H1675" s="19" t="s">
        <v>6203</v>
      </c>
      <c r="I1675" s="19" t="s">
        <v>6204</v>
      </c>
      <c r="J1675" s="27">
        <v>0.245655367428138</v>
      </c>
      <c r="K1675" s="19" t="s">
        <v>6205</v>
      </c>
      <c r="L1675" s="27">
        <v>0.170787494710652</v>
      </c>
      <c r="M1675" s="19">
        <v>9825.8916</v>
      </c>
      <c r="N1675" s="27">
        <v>0.170787522520854</v>
      </c>
      <c r="O1675" s="102">
        <v>9825.891611</v>
      </c>
      <c r="P1675" s="103">
        <v>9825.891611</v>
      </c>
      <c r="Q1675" s="105">
        <f t="shared" si="132"/>
        <v>-1.09999982669251e-5</v>
      </c>
      <c r="R1675" s="27">
        <f t="shared" si="133"/>
        <v>0.170787522712049</v>
      </c>
      <c r="S1675" s="19" t="s">
        <v>1835</v>
      </c>
      <c r="T1675" s="19" t="s">
        <v>33</v>
      </c>
      <c r="U1675" s="19" t="s">
        <v>80</v>
      </c>
      <c r="V1675" s="19" t="s">
        <v>81</v>
      </c>
      <c r="W1675" s="19"/>
      <c r="X1675" s="19" t="s">
        <v>6121</v>
      </c>
      <c r="Y1675" s="19" t="s">
        <v>3355</v>
      </c>
      <c r="Z1675" s="106"/>
    </row>
    <row r="1676" ht="18" customHeight="1" spans="1:26">
      <c r="A1676" s="19">
        <v>1673</v>
      </c>
      <c r="B1676" s="20" t="s">
        <v>33</v>
      </c>
      <c r="C1676" s="20" t="s">
        <v>33</v>
      </c>
      <c r="D1676" s="19" t="s">
        <v>6206</v>
      </c>
      <c r="E1676" s="19" t="s">
        <v>4321</v>
      </c>
      <c r="F1676" s="19" t="s">
        <v>28</v>
      </c>
      <c r="G1676" s="19" t="s">
        <v>154</v>
      </c>
      <c r="H1676" s="19" t="s">
        <v>6207</v>
      </c>
      <c r="I1676" s="19" t="s">
        <v>6208</v>
      </c>
      <c r="J1676" s="27">
        <v>0.366505477153854</v>
      </c>
      <c r="K1676" s="19" t="s">
        <v>5514</v>
      </c>
      <c r="L1676" s="27">
        <v>0.0523297801658145</v>
      </c>
      <c r="M1676" s="19">
        <v>161.84</v>
      </c>
      <c r="N1676" s="27">
        <v>0.0467515960366294</v>
      </c>
      <c r="O1676" s="102">
        <v>161.841012</v>
      </c>
      <c r="P1676" s="103">
        <v>161.841012</v>
      </c>
      <c r="Q1676" s="105">
        <f t="shared" si="132"/>
        <v>-0.0010120000000029</v>
      </c>
      <c r="R1676" s="53">
        <f t="shared" si="133"/>
        <v>0.0467518883785423</v>
      </c>
      <c r="S1676" s="19" t="s">
        <v>4325</v>
      </c>
      <c r="T1676" s="19" t="s">
        <v>33</v>
      </c>
      <c r="U1676" s="19" t="s">
        <v>4325</v>
      </c>
      <c r="V1676" s="19" t="s">
        <v>4321</v>
      </c>
      <c r="W1676" s="19"/>
      <c r="X1676" s="19" t="s">
        <v>6209</v>
      </c>
      <c r="Y1676" s="19" t="s">
        <v>3355</v>
      </c>
      <c r="Z1676" s="106"/>
    </row>
    <row r="1677" ht="18" customHeight="1" spans="1:26">
      <c r="A1677" s="19">
        <v>1674</v>
      </c>
      <c r="B1677" s="20" t="s">
        <v>33</v>
      </c>
      <c r="C1677" s="20" t="s">
        <v>33</v>
      </c>
      <c r="D1677" s="19" t="s">
        <v>6210</v>
      </c>
      <c r="E1677" s="19" t="s">
        <v>6211</v>
      </c>
      <c r="F1677" s="19" t="s">
        <v>28</v>
      </c>
      <c r="G1677" s="19" t="s">
        <v>744</v>
      </c>
      <c r="H1677" s="19" t="s">
        <v>6212</v>
      </c>
      <c r="I1677" s="19" t="s">
        <v>6213</v>
      </c>
      <c r="J1677" s="27">
        <v>0.288018733013887</v>
      </c>
      <c r="K1677" s="19" t="s">
        <v>6214</v>
      </c>
      <c r="L1677" s="27">
        <v>0.0528805803729992</v>
      </c>
      <c r="M1677" s="19">
        <v>669.46</v>
      </c>
      <c r="N1677" s="27">
        <v>0.0352267088605597</v>
      </c>
      <c r="O1677" s="102">
        <v>669.466051</v>
      </c>
      <c r="P1677" s="103">
        <v>669.466051</v>
      </c>
      <c r="Q1677" s="105">
        <f t="shared" si="132"/>
        <v>-0.00605099999995673</v>
      </c>
      <c r="R1677" s="53">
        <f t="shared" si="133"/>
        <v>0.0352270272616819</v>
      </c>
      <c r="S1677" s="19" t="s">
        <v>6215</v>
      </c>
      <c r="T1677" s="19" t="s">
        <v>33</v>
      </c>
      <c r="U1677" s="19" t="s">
        <v>6216</v>
      </c>
      <c r="V1677" s="19" t="s">
        <v>6211</v>
      </c>
      <c r="W1677" s="19"/>
      <c r="X1677" s="19" t="s">
        <v>6217</v>
      </c>
      <c r="Y1677" s="19" t="s">
        <v>3355</v>
      </c>
      <c r="Z1677" s="106"/>
    </row>
    <row r="1678" ht="18" customHeight="1" spans="1:26">
      <c r="A1678" s="19">
        <v>1675</v>
      </c>
      <c r="B1678" s="20" t="s">
        <v>33</v>
      </c>
      <c r="C1678" s="20" t="s">
        <v>33</v>
      </c>
      <c r="D1678" s="19" t="s">
        <v>6218</v>
      </c>
      <c r="E1678" s="19" t="s">
        <v>6219</v>
      </c>
      <c r="F1678" s="19" t="s">
        <v>28</v>
      </c>
      <c r="G1678" s="19" t="s">
        <v>106</v>
      </c>
      <c r="H1678" s="19" t="s">
        <v>6220</v>
      </c>
      <c r="I1678" s="19" t="s">
        <v>6221</v>
      </c>
      <c r="J1678" s="53">
        <v>0.138860048483616</v>
      </c>
      <c r="K1678" s="19" t="s">
        <v>6222</v>
      </c>
      <c r="L1678" s="27">
        <v>0.091570529471126</v>
      </c>
      <c r="M1678" s="19">
        <v>6134.09</v>
      </c>
      <c r="N1678" s="27">
        <v>0.091570529471126</v>
      </c>
      <c r="O1678" s="102">
        <v>6134.092814</v>
      </c>
      <c r="P1678" s="103">
        <v>6134.092814</v>
      </c>
      <c r="Q1678" s="105">
        <f t="shared" si="132"/>
        <v>-0.00281399999948917</v>
      </c>
      <c r="R1678" s="27">
        <f t="shared" si="133"/>
        <v>0.0915705714789006</v>
      </c>
      <c r="S1678" s="19" t="s">
        <v>892</v>
      </c>
      <c r="T1678" s="19" t="s">
        <v>33</v>
      </c>
      <c r="U1678" s="19" t="s">
        <v>6223</v>
      </c>
      <c r="V1678" s="19" t="s">
        <v>6219</v>
      </c>
      <c r="W1678" s="19"/>
      <c r="X1678" s="19" t="s">
        <v>6224</v>
      </c>
      <c r="Y1678" s="19" t="s">
        <v>3355</v>
      </c>
      <c r="Z1678" s="106"/>
    </row>
    <row r="1679" ht="18" customHeight="1" spans="1:26">
      <c r="A1679" s="19">
        <v>1676</v>
      </c>
      <c r="B1679" s="20" t="s">
        <v>33</v>
      </c>
      <c r="C1679" s="20" t="s">
        <v>33</v>
      </c>
      <c r="D1679" s="19" t="s">
        <v>6225</v>
      </c>
      <c r="E1679" s="19" t="s">
        <v>772</v>
      </c>
      <c r="F1679" s="19" t="s">
        <v>28</v>
      </c>
      <c r="G1679" s="19" t="s">
        <v>50</v>
      </c>
      <c r="H1679" s="19" t="s">
        <v>6226</v>
      </c>
      <c r="I1679" s="19" t="s">
        <v>6227</v>
      </c>
      <c r="J1679" s="27">
        <v>1.10932435465769</v>
      </c>
      <c r="K1679" s="19" t="s">
        <v>4236</v>
      </c>
      <c r="L1679" s="27">
        <v>0.0759388062623975</v>
      </c>
      <c r="M1679" s="19">
        <v>356.2</v>
      </c>
      <c r="N1679" s="27">
        <v>0.0758111064760818</v>
      </c>
      <c r="O1679" s="102">
        <v>356.16416</v>
      </c>
      <c r="P1679" s="103">
        <v>356.16416</v>
      </c>
      <c r="Q1679" s="105">
        <f t="shared" si="132"/>
        <v>0.0358400000000074</v>
      </c>
      <c r="R1679" s="27">
        <f t="shared" si="133"/>
        <v>0.0758034785421792</v>
      </c>
      <c r="S1679" s="19" t="s">
        <v>1021</v>
      </c>
      <c r="T1679" s="19" t="s">
        <v>33</v>
      </c>
      <c r="U1679" s="19" t="s">
        <v>643</v>
      </c>
      <c r="V1679" s="19" t="s">
        <v>772</v>
      </c>
      <c r="W1679" s="19"/>
      <c r="X1679" s="19" t="s">
        <v>6121</v>
      </c>
      <c r="Y1679" s="19" t="s">
        <v>3355</v>
      </c>
      <c r="Z1679" s="106"/>
    </row>
    <row r="1680" ht="18" customHeight="1" spans="1:26">
      <c r="A1680" s="19">
        <v>1677</v>
      </c>
      <c r="B1680" s="20" t="s">
        <v>33</v>
      </c>
      <c r="C1680" s="20" t="s">
        <v>33</v>
      </c>
      <c r="D1680" s="19" t="s">
        <v>6228</v>
      </c>
      <c r="E1680" s="19" t="s">
        <v>6229</v>
      </c>
      <c r="F1680" s="19" t="s">
        <v>28</v>
      </c>
      <c r="G1680" s="19" t="s">
        <v>6230</v>
      </c>
      <c r="H1680" s="19" t="s">
        <v>6231</v>
      </c>
      <c r="I1680" s="19" t="s">
        <v>6232</v>
      </c>
      <c r="J1680" s="53" t="e">
        <v>#DIV/0!</v>
      </c>
      <c r="K1680" s="19" t="s">
        <v>6233</v>
      </c>
      <c r="L1680" s="27">
        <v>0.23903640784662</v>
      </c>
      <c r="M1680" s="19">
        <v>321.29</v>
      </c>
      <c r="N1680" s="27">
        <v>2.4513248476553</v>
      </c>
      <c r="O1680" s="102">
        <v>32.128539</v>
      </c>
      <c r="P1680" s="104" t="s">
        <v>6233</v>
      </c>
      <c r="Q1680" s="105">
        <f t="shared" si="132"/>
        <v>289.161461</v>
      </c>
      <c r="R1680" s="27">
        <f t="shared" si="133"/>
        <v>0.23903640784662</v>
      </c>
      <c r="S1680" s="19" t="s">
        <v>168</v>
      </c>
      <c r="T1680" s="19" t="s">
        <v>33</v>
      </c>
      <c r="U1680" s="19" t="s">
        <v>168</v>
      </c>
      <c r="V1680" s="19" t="s">
        <v>6229</v>
      </c>
      <c r="W1680" s="19"/>
      <c r="X1680" s="19" t="s">
        <v>6234</v>
      </c>
      <c r="Y1680" s="19" t="s">
        <v>3355</v>
      </c>
      <c r="Z1680" s="106"/>
    </row>
    <row r="1681" ht="18" customHeight="1" spans="1:26">
      <c r="A1681" s="19">
        <v>1678</v>
      </c>
      <c r="B1681" s="20" t="s">
        <v>33</v>
      </c>
      <c r="C1681" s="20" t="s">
        <v>54</v>
      </c>
      <c r="D1681" s="19" t="s">
        <v>6235</v>
      </c>
      <c r="E1681" s="19" t="s">
        <v>212</v>
      </c>
      <c r="F1681" s="19" t="s">
        <v>28</v>
      </c>
      <c r="G1681" s="19" t="s">
        <v>760</v>
      </c>
      <c r="H1681" s="19" t="s">
        <v>6236</v>
      </c>
      <c r="I1681" s="19" t="s">
        <v>6237</v>
      </c>
      <c r="J1681" s="27">
        <v>0.798073555166375</v>
      </c>
      <c r="K1681" s="19">
        <v>4.71</v>
      </c>
      <c r="L1681" s="27">
        <v>0.319356514398883</v>
      </c>
      <c r="M1681" s="19">
        <v>129.35</v>
      </c>
      <c r="N1681" s="27">
        <v>0.104988474400182</v>
      </c>
      <c r="O1681" s="102">
        <v>129.346546</v>
      </c>
      <c r="P1681" s="111">
        <v>4.717</v>
      </c>
      <c r="Q1681" s="105">
        <f t="shared" si="132"/>
        <v>0.00345400000000495</v>
      </c>
      <c r="R1681" s="53">
        <f t="shared" si="133"/>
        <v>0.00382860946073179</v>
      </c>
      <c r="S1681" s="19" t="s">
        <v>991</v>
      </c>
      <c r="T1681" s="19" t="s">
        <v>33</v>
      </c>
      <c r="U1681" s="19" t="s">
        <v>211</v>
      </c>
      <c r="V1681" s="19" t="s">
        <v>212</v>
      </c>
      <c r="W1681" s="19"/>
      <c r="X1681" s="19" t="s">
        <v>6238</v>
      </c>
      <c r="Y1681" s="19" t="s">
        <v>3355</v>
      </c>
      <c r="Z1681" s="106" t="s">
        <v>258</v>
      </c>
    </row>
    <row r="1682" ht="18" customHeight="1" spans="1:26">
      <c r="A1682" s="19">
        <v>1679</v>
      </c>
      <c r="B1682" s="20" t="s">
        <v>33</v>
      </c>
      <c r="C1682" s="20" t="s">
        <v>33</v>
      </c>
      <c r="D1682" s="19" t="s">
        <v>6239</v>
      </c>
      <c r="E1682" s="19" t="s">
        <v>859</v>
      </c>
      <c r="F1682" s="19" t="s">
        <v>28</v>
      </c>
      <c r="G1682" s="19" t="s">
        <v>50</v>
      </c>
      <c r="H1682" s="19" t="s">
        <v>6240</v>
      </c>
      <c r="I1682" s="19" t="s">
        <v>6241</v>
      </c>
      <c r="J1682" s="27">
        <v>0.601228010667004</v>
      </c>
      <c r="K1682" s="19" t="s">
        <v>6242</v>
      </c>
      <c r="L1682" s="27">
        <v>0.0540937421385913</v>
      </c>
      <c r="M1682" s="19">
        <v>367.01</v>
      </c>
      <c r="N1682" s="27">
        <v>0.0432667414237428</v>
      </c>
      <c r="O1682" s="102">
        <v>367.013552</v>
      </c>
      <c r="P1682" s="103">
        <v>367.013552</v>
      </c>
      <c r="Q1682" s="105">
        <f t="shared" si="132"/>
        <v>-0.00355200000001332</v>
      </c>
      <c r="R1682" s="53">
        <f t="shared" si="133"/>
        <v>0.0432671601683698</v>
      </c>
      <c r="S1682" s="19" t="s">
        <v>291</v>
      </c>
      <c r="T1682" s="19" t="s">
        <v>33</v>
      </c>
      <c r="U1682" s="19" t="s">
        <v>6243</v>
      </c>
      <c r="V1682" s="19" t="s">
        <v>859</v>
      </c>
      <c r="W1682" s="19"/>
      <c r="X1682" s="19" t="s">
        <v>6244</v>
      </c>
      <c r="Y1682" s="19" t="s">
        <v>3355</v>
      </c>
      <c r="Z1682" s="106"/>
    </row>
    <row r="1683" ht="18" customHeight="1" spans="1:26">
      <c r="A1683" s="19">
        <v>1680</v>
      </c>
      <c r="B1683" s="20" t="s">
        <v>33</v>
      </c>
      <c r="C1683" s="20" t="s">
        <v>33</v>
      </c>
      <c r="D1683" s="19" t="s">
        <v>6245</v>
      </c>
      <c r="E1683" s="19" t="s">
        <v>180</v>
      </c>
      <c r="F1683" s="19" t="s">
        <v>28</v>
      </c>
      <c r="G1683" s="19" t="s">
        <v>215</v>
      </c>
      <c r="H1683" s="19" t="s">
        <v>6246</v>
      </c>
      <c r="I1683" s="19" t="s">
        <v>6247</v>
      </c>
      <c r="J1683" s="27">
        <v>25.4850818094321</v>
      </c>
      <c r="K1683" s="19" t="s">
        <v>6248</v>
      </c>
      <c r="L1683" s="27">
        <v>0.561705065775129</v>
      </c>
      <c r="M1683" s="19">
        <v>138.93</v>
      </c>
      <c r="N1683" s="27">
        <v>0.504869539937496</v>
      </c>
      <c r="O1683" s="102">
        <v>138.932642</v>
      </c>
      <c r="P1683" s="103">
        <v>138.932642</v>
      </c>
      <c r="Q1683" s="105">
        <f t="shared" si="132"/>
        <v>-0.00264199999998027</v>
      </c>
      <c r="R1683" s="27">
        <f t="shared" si="133"/>
        <v>0.504879140925939</v>
      </c>
      <c r="S1683" s="19" t="s">
        <v>179</v>
      </c>
      <c r="T1683" s="19" t="s">
        <v>33</v>
      </c>
      <c r="U1683" s="19" t="s">
        <v>179</v>
      </c>
      <c r="V1683" s="19" t="s">
        <v>180</v>
      </c>
      <c r="W1683" s="19"/>
      <c r="X1683" s="19" t="s">
        <v>6249</v>
      </c>
      <c r="Y1683" s="19" t="s">
        <v>3355</v>
      </c>
      <c r="Z1683" s="106"/>
    </row>
    <row r="1684" ht="18" customHeight="1" spans="1:26">
      <c r="A1684" s="19">
        <v>1681</v>
      </c>
      <c r="B1684" s="20" t="s">
        <v>33</v>
      </c>
      <c r="C1684" s="20" t="s">
        <v>33</v>
      </c>
      <c r="D1684" s="19" t="s">
        <v>6250</v>
      </c>
      <c r="E1684" s="19" t="s">
        <v>35</v>
      </c>
      <c r="F1684" s="19" t="s">
        <v>28</v>
      </c>
      <c r="G1684" s="19" t="s">
        <v>760</v>
      </c>
      <c r="H1684" s="19" t="s">
        <v>6251</v>
      </c>
      <c r="I1684" s="19" t="s">
        <v>6252</v>
      </c>
      <c r="J1684" s="27">
        <v>0.334133899418978</v>
      </c>
      <c r="K1684" s="19" t="s">
        <v>6253</v>
      </c>
      <c r="L1684" s="27">
        <v>0.0591468492980925</v>
      </c>
      <c r="M1684" s="19">
        <v>7958.87</v>
      </c>
      <c r="N1684" s="27">
        <v>0.048348183071238</v>
      </c>
      <c r="O1684" s="102">
        <v>7958.871585</v>
      </c>
      <c r="P1684" s="103">
        <v>7958.871585</v>
      </c>
      <c r="Q1684" s="105">
        <f t="shared" si="132"/>
        <v>-0.0015849999999773</v>
      </c>
      <c r="R1684" s="53">
        <f t="shared" si="133"/>
        <v>0.0483481926997243</v>
      </c>
      <c r="S1684" s="19" t="s">
        <v>522</v>
      </c>
      <c r="T1684" s="19" t="s">
        <v>33</v>
      </c>
      <c r="U1684" s="19" t="s">
        <v>34</v>
      </c>
      <c r="V1684" s="19" t="s">
        <v>35</v>
      </c>
      <c r="W1684" s="19"/>
      <c r="X1684" s="19" t="s">
        <v>6254</v>
      </c>
      <c r="Y1684" s="19" t="s">
        <v>3355</v>
      </c>
      <c r="Z1684" s="106"/>
    </row>
    <row r="1685" ht="18" customHeight="1" spans="1:26">
      <c r="A1685" s="19">
        <v>1682</v>
      </c>
      <c r="B1685" s="20" t="s">
        <v>33</v>
      </c>
      <c r="C1685" s="20" t="s">
        <v>33</v>
      </c>
      <c r="D1685" s="19" t="s">
        <v>6255</v>
      </c>
      <c r="E1685" s="19" t="s">
        <v>276</v>
      </c>
      <c r="F1685" s="19" t="s">
        <v>28</v>
      </c>
      <c r="G1685" s="19" t="s">
        <v>50</v>
      </c>
      <c r="H1685" s="19" t="s">
        <v>6256</v>
      </c>
      <c r="I1685" s="19" t="s">
        <v>6257</v>
      </c>
      <c r="J1685" s="53">
        <v>0.195267580716497</v>
      </c>
      <c r="K1685" s="19" t="s">
        <v>6258</v>
      </c>
      <c r="L1685" s="27">
        <v>0.0645374653098982</v>
      </c>
      <c r="M1685" s="19">
        <v>679.37</v>
      </c>
      <c r="N1685" s="27">
        <v>0.0628464384828862</v>
      </c>
      <c r="O1685" s="102">
        <v>679.369812</v>
      </c>
      <c r="P1685" s="103">
        <v>679.369812</v>
      </c>
      <c r="Q1685" s="105">
        <f t="shared" si="132"/>
        <v>0.000187999999980093</v>
      </c>
      <c r="R1685" s="27">
        <f t="shared" si="133"/>
        <v>0.0628464210915819</v>
      </c>
      <c r="S1685" s="19" t="s">
        <v>73</v>
      </c>
      <c r="T1685" s="19" t="s">
        <v>33</v>
      </c>
      <c r="U1685" s="19" t="s">
        <v>6259</v>
      </c>
      <c r="V1685" s="19" t="s">
        <v>276</v>
      </c>
      <c r="W1685" s="19"/>
      <c r="X1685" s="19" t="s">
        <v>6260</v>
      </c>
      <c r="Y1685" s="19" t="s">
        <v>3355</v>
      </c>
      <c r="Z1685" s="106"/>
    </row>
    <row r="1686" ht="18" customHeight="1" spans="1:26">
      <c r="A1686" s="19">
        <v>1683</v>
      </c>
      <c r="B1686" s="20" t="s">
        <v>33</v>
      </c>
      <c r="C1686" s="20" t="s">
        <v>33</v>
      </c>
      <c r="D1686" s="19" t="s">
        <v>6261</v>
      </c>
      <c r="E1686" s="19" t="s">
        <v>372</v>
      </c>
      <c r="F1686" s="19" t="s">
        <v>28</v>
      </c>
      <c r="G1686" s="19" t="s">
        <v>770</v>
      </c>
      <c r="H1686" s="19" t="s">
        <v>6262</v>
      </c>
      <c r="I1686" s="19" t="s">
        <v>6263</v>
      </c>
      <c r="J1686" s="27">
        <v>1.82017494036124</v>
      </c>
      <c r="K1686" s="19" t="s">
        <v>6264</v>
      </c>
      <c r="L1686" s="27">
        <v>0.0560735149069959</v>
      </c>
      <c r="M1686" s="19">
        <v>446.7</v>
      </c>
      <c r="N1686" s="27">
        <v>0.0486303591918673</v>
      </c>
      <c r="O1686" s="102">
        <v>446.703173</v>
      </c>
      <c r="P1686" s="103">
        <v>446.703173</v>
      </c>
      <c r="Q1686" s="105">
        <f t="shared" si="132"/>
        <v>-0.00317300000000387</v>
      </c>
      <c r="R1686" s="53">
        <f t="shared" si="133"/>
        <v>0.0486307046230957</v>
      </c>
      <c r="S1686" s="19" t="s">
        <v>804</v>
      </c>
      <c r="T1686" s="19" t="s">
        <v>33</v>
      </c>
      <c r="U1686" s="19" t="s">
        <v>371</v>
      </c>
      <c r="V1686" s="19" t="s">
        <v>372</v>
      </c>
      <c r="W1686" s="19"/>
      <c r="X1686" s="19" t="s">
        <v>6265</v>
      </c>
      <c r="Y1686" s="19" t="s">
        <v>3355</v>
      </c>
      <c r="Z1686" s="106"/>
    </row>
    <row r="1687" ht="18" customHeight="1" spans="1:26">
      <c r="A1687" s="19">
        <v>1684</v>
      </c>
      <c r="B1687" s="20" t="s">
        <v>33</v>
      </c>
      <c r="C1687" s="20" t="s">
        <v>33</v>
      </c>
      <c r="D1687" s="19" t="s">
        <v>6266</v>
      </c>
      <c r="E1687" s="19" t="s">
        <v>6267</v>
      </c>
      <c r="F1687" s="19" t="s">
        <v>28</v>
      </c>
      <c r="G1687" s="19" t="s">
        <v>50</v>
      </c>
      <c r="H1687" s="19" t="s">
        <v>6268</v>
      </c>
      <c r="I1687" s="19" t="s">
        <v>6269</v>
      </c>
      <c r="J1687" s="27">
        <v>0.254097031443521</v>
      </c>
      <c r="K1687" s="19" t="s">
        <v>6270</v>
      </c>
      <c r="L1687" s="27">
        <v>0.0946137024814787</v>
      </c>
      <c r="M1687" s="19">
        <v>6177.55</v>
      </c>
      <c r="N1687" s="27">
        <v>0.094309593715574</v>
      </c>
      <c r="O1687" s="102">
        <v>6177.547362</v>
      </c>
      <c r="P1687" s="103">
        <v>6177.547362</v>
      </c>
      <c r="Q1687" s="105">
        <f t="shared" si="132"/>
        <v>0.00263799999993353</v>
      </c>
      <c r="R1687" s="27">
        <f t="shared" si="133"/>
        <v>0.0943095534425357</v>
      </c>
      <c r="S1687" s="19" t="s">
        <v>4144</v>
      </c>
      <c r="T1687" s="19" t="s">
        <v>33</v>
      </c>
      <c r="U1687" s="19" t="s">
        <v>6271</v>
      </c>
      <c r="V1687" s="19" t="s">
        <v>6267</v>
      </c>
      <c r="W1687" s="19"/>
      <c r="X1687" s="19" t="s">
        <v>6272</v>
      </c>
      <c r="Y1687" s="19" t="s">
        <v>3355</v>
      </c>
      <c r="Z1687" s="106"/>
    </row>
    <row r="1688" ht="18" customHeight="1" spans="1:26">
      <c r="A1688" s="19">
        <v>1685</v>
      </c>
      <c r="B1688" s="20" t="s">
        <v>33</v>
      </c>
      <c r="C1688" s="20" t="s">
        <v>33</v>
      </c>
      <c r="D1688" s="19" t="s">
        <v>6273</v>
      </c>
      <c r="E1688" s="19" t="s">
        <v>81</v>
      </c>
      <c r="F1688" s="19" t="s">
        <v>28</v>
      </c>
      <c r="G1688" s="19" t="s">
        <v>50</v>
      </c>
      <c r="H1688" s="19" t="s">
        <v>6274</v>
      </c>
      <c r="I1688" s="19" t="s">
        <v>6275</v>
      </c>
      <c r="J1688" s="27">
        <v>1.36647515871473</v>
      </c>
      <c r="K1688" s="19" t="s">
        <v>6276</v>
      </c>
      <c r="L1688" s="27">
        <v>0.0497322946175637</v>
      </c>
      <c r="M1688" s="19">
        <v>337.43</v>
      </c>
      <c r="N1688" s="27">
        <v>0.0477946175637394</v>
      </c>
      <c r="O1688" s="102">
        <v>337.438374</v>
      </c>
      <c r="P1688" s="103">
        <v>337.438374</v>
      </c>
      <c r="Q1688" s="105">
        <f t="shared" si="132"/>
        <v>-0.00837400000000343</v>
      </c>
      <c r="R1688" s="53">
        <f t="shared" si="133"/>
        <v>0.0477958036827195</v>
      </c>
      <c r="S1688" s="19" t="s">
        <v>534</v>
      </c>
      <c r="T1688" s="19" t="s">
        <v>33</v>
      </c>
      <c r="U1688" s="19" t="s">
        <v>80</v>
      </c>
      <c r="V1688" s="19" t="s">
        <v>81</v>
      </c>
      <c r="W1688" s="19"/>
      <c r="X1688" s="19" t="s">
        <v>6277</v>
      </c>
      <c r="Y1688" s="19" t="s">
        <v>3355</v>
      </c>
      <c r="Z1688" s="106"/>
    </row>
    <row r="1689" ht="18" customHeight="1" spans="1:26">
      <c r="A1689" s="19">
        <v>1686</v>
      </c>
      <c r="B1689" s="20" t="s">
        <v>33</v>
      </c>
      <c r="C1689" s="20" t="s">
        <v>33</v>
      </c>
      <c r="D1689" s="19" t="s">
        <v>6278</v>
      </c>
      <c r="E1689" s="19" t="s">
        <v>1137</v>
      </c>
      <c r="F1689" s="19" t="s">
        <v>28</v>
      </c>
      <c r="G1689" s="19" t="s">
        <v>72</v>
      </c>
      <c r="H1689" s="19" t="s">
        <v>6279</v>
      </c>
      <c r="I1689" s="19" t="s">
        <v>6280</v>
      </c>
      <c r="J1689" s="27">
        <v>0.31295917128083</v>
      </c>
      <c r="K1689" s="19" t="s">
        <v>6281</v>
      </c>
      <c r="L1689" s="27">
        <v>0.064961899389374</v>
      </c>
      <c r="M1689" s="19">
        <v>197.01</v>
      </c>
      <c r="N1689" s="27">
        <v>0.0256666141200902</v>
      </c>
      <c r="O1689" s="102">
        <v>197.00529</v>
      </c>
      <c r="P1689" s="103">
        <v>197.00529</v>
      </c>
      <c r="Q1689" s="105">
        <f t="shared" si="132"/>
        <v>0.00470999999998867</v>
      </c>
      <c r="R1689" s="53">
        <f t="shared" si="133"/>
        <v>0.0256660004976725</v>
      </c>
      <c r="S1689" s="19" t="s">
        <v>6282</v>
      </c>
      <c r="T1689" s="19" t="s">
        <v>33</v>
      </c>
      <c r="U1689" s="19" t="s">
        <v>1200</v>
      </c>
      <c r="V1689" s="19" t="s">
        <v>1137</v>
      </c>
      <c r="W1689" s="60" t="s">
        <v>28</v>
      </c>
      <c r="X1689" s="19" t="s">
        <v>6283</v>
      </c>
      <c r="Y1689" s="19" t="s">
        <v>3355</v>
      </c>
      <c r="Z1689" s="106"/>
    </row>
    <row r="1690" ht="18" customHeight="1" spans="1:26">
      <c r="A1690" s="19">
        <v>1687</v>
      </c>
      <c r="B1690" s="20" t="s">
        <v>33</v>
      </c>
      <c r="C1690" s="20" t="s">
        <v>33</v>
      </c>
      <c r="D1690" s="19" t="s">
        <v>6284</v>
      </c>
      <c r="E1690" s="19" t="s">
        <v>6285</v>
      </c>
      <c r="F1690" s="19" t="s">
        <v>28</v>
      </c>
      <c r="G1690" s="19" t="s">
        <v>106</v>
      </c>
      <c r="H1690" s="19" t="s">
        <v>6286</v>
      </c>
      <c r="I1690" s="19" t="s">
        <v>6287</v>
      </c>
      <c r="J1690" s="27">
        <v>3.31221036166832</v>
      </c>
      <c r="K1690" s="19" t="s">
        <v>6288</v>
      </c>
      <c r="L1690" s="27">
        <v>0.0594060361086056</v>
      </c>
      <c r="M1690" s="19">
        <v>873.16</v>
      </c>
      <c r="N1690" s="27">
        <v>0.0421167379738471</v>
      </c>
      <c r="O1690" s="102">
        <v>873.160755</v>
      </c>
      <c r="P1690" s="103">
        <v>873.160755</v>
      </c>
      <c r="Q1690" s="105">
        <f t="shared" si="132"/>
        <v>-0.000755000000026484</v>
      </c>
      <c r="R1690" s="53">
        <f t="shared" si="133"/>
        <v>0.0421167743911557</v>
      </c>
      <c r="S1690" s="20" t="s">
        <v>68</v>
      </c>
      <c r="T1690" s="19" t="s">
        <v>33</v>
      </c>
      <c r="U1690" s="19" t="s">
        <v>6289</v>
      </c>
      <c r="V1690" s="19" t="s">
        <v>6285</v>
      </c>
      <c r="W1690" s="19"/>
      <c r="X1690" s="19" t="s">
        <v>6277</v>
      </c>
      <c r="Y1690" s="19" t="s">
        <v>3355</v>
      </c>
      <c r="Z1690" s="106"/>
    </row>
    <row r="1691" ht="18" customHeight="1" spans="1:26">
      <c r="A1691" s="19">
        <v>1688</v>
      </c>
      <c r="B1691" s="20" t="s">
        <v>33</v>
      </c>
      <c r="C1691" s="20" t="s">
        <v>33</v>
      </c>
      <c r="D1691" s="19" t="s">
        <v>6290</v>
      </c>
      <c r="E1691" s="19" t="s">
        <v>1320</v>
      </c>
      <c r="F1691" s="19" t="s">
        <v>28</v>
      </c>
      <c r="G1691" s="19" t="s">
        <v>760</v>
      </c>
      <c r="H1691" s="19" t="s">
        <v>6291</v>
      </c>
      <c r="I1691" s="19" t="s">
        <v>6292</v>
      </c>
      <c r="J1691" s="53">
        <v>0.134249176299771</v>
      </c>
      <c r="K1691" s="19" t="s">
        <v>4126</v>
      </c>
      <c r="L1691" s="27">
        <v>0.546489586923342</v>
      </c>
      <c r="M1691" s="19">
        <v>0</v>
      </c>
      <c r="N1691" s="27">
        <v>0</v>
      </c>
      <c r="O1691" s="102">
        <v>349.760443</v>
      </c>
      <c r="P1691" s="103">
        <v>349.760443</v>
      </c>
      <c r="Q1691" s="107">
        <f t="shared" si="132"/>
        <v>-349.760443</v>
      </c>
      <c r="R1691" s="27">
        <f t="shared" si="133"/>
        <v>0.430506182610408</v>
      </c>
      <c r="S1691" s="19" t="s">
        <v>1319</v>
      </c>
      <c r="T1691" s="19" t="s">
        <v>33</v>
      </c>
      <c r="U1691" s="19" t="s">
        <v>1319</v>
      </c>
      <c r="V1691" s="19" t="s">
        <v>1320</v>
      </c>
      <c r="W1691" s="19"/>
      <c r="X1691" s="19" t="s">
        <v>6187</v>
      </c>
      <c r="Y1691" s="19" t="s">
        <v>3355</v>
      </c>
      <c r="Z1691" s="106"/>
    </row>
    <row r="1692" ht="18" customHeight="1" spans="1:26">
      <c r="A1692" s="19">
        <v>1689</v>
      </c>
      <c r="B1692" s="20" t="s">
        <v>33</v>
      </c>
      <c r="C1692" s="20" t="s">
        <v>33</v>
      </c>
      <c r="D1692" s="19" t="s">
        <v>6293</v>
      </c>
      <c r="E1692" s="19" t="s">
        <v>65</v>
      </c>
      <c r="F1692" s="19" t="s">
        <v>28</v>
      </c>
      <c r="G1692" s="19" t="s">
        <v>2111</v>
      </c>
      <c r="H1692" s="19" t="s">
        <v>6294</v>
      </c>
      <c r="I1692" s="19" t="s">
        <v>6295</v>
      </c>
      <c r="J1692" s="27">
        <v>0.422411554690036</v>
      </c>
      <c r="K1692" s="19" t="s">
        <v>6296</v>
      </c>
      <c r="L1692" s="27">
        <v>0.0355965270567833</v>
      </c>
      <c r="M1692" s="19">
        <v>3483.08</v>
      </c>
      <c r="N1692" s="27">
        <v>0.0397389588015836</v>
      </c>
      <c r="O1692" s="102">
        <v>3483.084064</v>
      </c>
      <c r="P1692" s="104" t="s">
        <v>6296</v>
      </c>
      <c r="Q1692" s="105">
        <f t="shared" si="132"/>
        <v>-0.00406400000019858</v>
      </c>
      <c r="R1692" s="53">
        <f t="shared" si="133"/>
        <v>0.0355965270567833</v>
      </c>
      <c r="S1692" s="19" t="s">
        <v>64</v>
      </c>
      <c r="T1692" s="19" t="s">
        <v>33</v>
      </c>
      <c r="U1692" s="19" t="s">
        <v>64</v>
      </c>
      <c r="V1692" s="19" t="s">
        <v>65</v>
      </c>
      <c r="W1692" s="19"/>
      <c r="X1692" s="19" t="s">
        <v>6277</v>
      </c>
      <c r="Y1692" s="19" t="s">
        <v>3355</v>
      </c>
      <c r="Z1692" s="106"/>
    </row>
    <row r="1693" ht="18" customHeight="1" spans="1:26">
      <c r="A1693" s="19">
        <v>1690</v>
      </c>
      <c r="B1693" s="20" t="s">
        <v>33</v>
      </c>
      <c r="C1693" s="20" t="s">
        <v>33</v>
      </c>
      <c r="D1693" s="19" t="s">
        <v>6297</v>
      </c>
      <c r="E1693" s="19" t="s">
        <v>6298</v>
      </c>
      <c r="F1693" s="19" t="s">
        <v>28</v>
      </c>
      <c r="G1693" s="19" t="s">
        <v>305</v>
      </c>
      <c r="H1693" s="19" t="s">
        <v>6299</v>
      </c>
      <c r="I1693" s="19" t="s">
        <v>6300</v>
      </c>
      <c r="J1693" s="53">
        <v>-0.255918999583101</v>
      </c>
      <c r="K1693" s="19" t="s">
        <v>6301</v>
      </c>
      <c r="L1693" s="27">
        <v>0.0680255762569816</v>
      </c>
      <c r="M1693" s="19">
        <v>707.35</v>
      </c>
      <c r="N1693" s="27">
        <v>0.0829118486523235</v>
      </c>
      <c r="O1693" s="102">
        <v>707.352565</v>
      </c>
      <c r="P1693" s="104" t="s">
        <v>6301</v>
      </c>
      <c r="Q1693" s="105">
        <f t="shared" si="132"/>
        <v>-0.00256500000000415</v>
      </c>
      <c r="R1693" s="27">
        <f t="shared" si="133"/>
        <v>0.0680255762569816</v>
      </c>
      <c r="S1693" s="19" t="s">
        <v>64</v>
      </c>
      <c r="T1693" s="19" t="s">
        <v>33</v>
      </c>
      <c r="U1693" s="19" t="s">
        <v>4219</v>
      </c>
      <c r="V1693" s="19" t="s">
        <v>6298</v>
      </c>
      <c r="W1693" s="19"/>
      <c r="X1693" s="19" t="s">
        <v>6302</v>
      </c>
      <c r="Y1693" s="19" t="s">
        <v>3355</v>
      </c>
      <c r="Z1693" s="106"/>
    </row>
    <row r="1694" ht="18" customHeight="1" spans="1:26">
      <c r="A1694" s="19">
        <v>1691</v>
      </c>
      <c r="B1694" s="20" t="s">
        <v>33</v>
      </c>
      <c r="C1694" s="20" t="s">
        <v>33</v>
      </c>
      <c r="D1694" s="19" t="s">
        <v>6303</v>
      </c>
      <c r="E1694" s="19" t="s">
        <v>218</v>
      </c>
      <c r="F1694" s="19" t="s">
        <v>28</v>
      </c>
      <c r="G1694" s="19" t="s">
        <v>50</v>
      </c>
      <c r="H1694" s="19" t="s">
        <v>6304</v>
      </c>
      <c r="I1694" s="19" t="s">
        <v>6305</v>
      </c>
      <c r="J1694" s="53">
        <v>0.0272787231767395</v>
      </c>
      <c r="K1694" s="19" t="s">
        <v>6306</v>
      </c>
      <c r="L1694" s="27">
        <v>0.37477958374125</v>
      </c>
      <c r="M1694" s="19">
        <v>2660.79</v>
      </c>
      <c r="N1694" s="27">
        <v>0.375348081355817</v>
      </c>
      <c r="O1694" s="102">
        <v>2660.786779</v>
      </c>
      <c r="P1694" s="104" t="s">
        <v>6306</v>
      </c>
      <c r="Q1694" s="105">
        <f t="shared" si="132"/>
        <v>0.00322099999993952</v>
      </c>
      <c r="R1694" s="27">
        <f t="shared" si="133"/>
        <v>0.37477958374125</v>
      </c>
      <c r="S1694" s="19" t="s">
        <v>217</v>
      </c>
      <c r="T1694" s="19" t="s">
        <v>33</v>
      </c>
      <c r="U1694" s="19" t="s">
        <v>217</v>
      </c>
      <c r="V1694" s="19" t="s">
        <v>218</v>
      </c>
      <c r="W1694" s="19"/>
      <c r="X1694" s="19" t="s">
        <v>6307</v>
      </c>
      <c r="Y1694" s="19" t="s">
        <v>3355</v>
      </c>
      <c r="Z1694" s="106"/>
    </row>
    <row r="1695" ht="18" customHeight="1" spans="1:26">
      <c r="A1695" s="19">
        <v>1692</v>
      </c>
      <c r="B1695" s="20" t="s">
        <v>33</v>
      </c>
      <c r="C1695" s="20" t="s">
        <v>33</v>
      </c>
      <c r="D1695" s="19" t="s">
        <v>6308</v>
      </c>
      <c r="E1695" s="19" t="s">
        <v>212</v>
      </c>
      <c r="F1695" s="19" t="s">
        <v>28</v>
      </c>
      <c r="G1695" s="19" t="s">
        <v>6309</v>
      </c>
      <c r="H1695" s="19" t="s">
        <v>6310</v>
      </c>
      <c r="I1695" s="19" t="s">
        <v>6311</v>
      </c>
      <c r="J1695" s="27">
        <v>0.470929235236415</v>
      </c>
      <c r="K1695" s="19" t="s">
        <v>6312</v>
      </c>
      <c r="L1695" s="27">
        <v>0.0889637883977503</v>
      </c>
      <c r="M1695" s="19">
        <v>3684.33</v>
      </c>
      <c r="N1695" s="27">
        <v>0.122105685406594</v>
      </c>
      <c r="O1695" s="102">
        <v>2684.334577</v>
      </c>
      <c r="P1695" s="103">
        <v>2684.334577</v>
      </c>
      <c r="Q1695" s="105">
        <f t="shared" si="132"/>
        <v>999.995423</v>
      </c>
      <c r="R1695" s="27">
        <f t="shared" si="133"/>
        <v>0.0889639400882129</v>
      </c>
      <c r="S1695" s="19" t="s">
        <v>330</v>
      </c>
      <c r="T1695" s="19" t="s">
        <v>33</v>
      </c>
      <c r="U1695" s="19" t="s">
        <v>2020</v>
      </c>
      <c r="V1695" s="19" t="s">
        <v>212</v>
      </c>
      <c r="W1695" s="19"/>
      <c r="X1695" s="19" t="s">
        <v>6313</v>
      </c>
      <c r="Y1695" s="19" t="s">
        <v>3355</v>
      </c>
      <c r="Z1695" s="106"/>
    </row>
    <row r="1696" ht="18" customHeight="1" spans="1:26">
      <c r="A1696" s="19">
        <v>1693</v>
      </c>
      <c r="B1696" s="20" t="s">
        <v>33</v>
      </c>
      <c r="C1696" s="20" t="s">
        <v>33</v>
      </c>
      <c r="D1696" s="19" t="s">
        <v>6314</v>
      </c>
      <c r="E1696" s="19" t="s">
        <v>184</v>
      </c>
      <c r="F1696" s="19" t="s">
        <v>28</v>
      </c>
      <c r="G1696" s="19" t="s">
        <v>3478</v>
      </c>
      <c r="H1696" s="19" t="s">
        <v>6315</v>
      </c>
      <c r="I1696" s="19" t="s">
        <v>6316</v>
      </c>
      <c r="J1696" s="27">
        <v>0.966232330411435</v>
      </c>
      <c r="K1696" s="19" t="s">
        <v>6317</v>
      </c>
      <c r="L1696" s="27">
        <v>0.362408829483019</v>
      </c>
      <c r="M1696" s="19">
        <v>451.17</v>
      </c>
      <c r="N1696" s="27">
        <v>0.362408829483019</v>
      </c>
      <c r="O1696" s="102">
        <v>451.169234</v>
      </c>
      <c r="P1696" s="103">
        <v>451.169234</v>
      </c>
      <c r="Q1696" s="105">
        <f t="shared" si="132"/>
        <v>0.000765999999998712</v>
      </c>
      <c r="R1696" s="27">
        <f t="shared" si="133"/>
        <v>0.362408214182437</v>
      </c>
      <c r="S1696" s="19" t="s">
        <v>139</v>
      </c>
      <c r="T1696" s="19" t="s">
        <v>33</v>
      </c>
      <c r="U1696" s="19" t="s">
        <v>183</v>
      </c>
      <c r="V1696" s="19" t="s">
        <v>184</v>
      </c>
      <c r="W1696" s="19"/>
      <c r="X1696" s="19" t="s">
        <v>6318</v>
      </c>
      <c r="Y1696" s="19" t="s">
        <v>3355</v>
      </c>
      <c r="Z1696" s="106"/>
    </row>
    <row r="1697" ht="18" customHeight="1" spans="1:26">
      <c r="A1697" s="19">
        <v>1694</v>
      </c>
      <c r="B1697" s="20" t="s">
        <v>33</v>
      </c>
      <c r="C1697" s="20" t="s">
        <v>33</v>
      </c>
      <c r="D1697" s="19" t="s">
        <v>6319</v>
      </c>
      <c r="E1697" s="19" t="s">
        <v>253</v>
      </c>
      <c r="F1697" s="19" t="s">
        <v>28</v>
      </c>
      <c r="G1697" s="19" t="s">
        <v>50</v>
      </c>
      <c r="H1697" s="19" t="s">
        <v>6320</v>
      </c>
      <c r="I1697" s="19" t="s">
        <v>6321</v>
      </c>
      <c r="J1697" s="53">
        <v>-0.268041048597092</v>
      </c>
      <c r="K1697" s="19" t="s">
        <v>6322</v>
      </c>
      <c r="L1697" s="27">
        <v>0.264973193898302</v>
      </c>
      <c r="M1697" s="19">
        <v>530.32</v>
      </c>
      <c r="N1697" s="27">
        <v>0.264973193898302</v>
      </c>
      <c r="O1697" s="102">
        <v>530.32453</v>
      </c>
      <c r="P1697" s="103">
        <v>530.32453</v>
      </c>
      <c r="Q1697" s="105">
        <f t="shared" si="132"/>
        <v>-0.00452999999993153</v>
      </c>
      <c r="R1697" s="27">
        <f t="shared" si="133"/>
        <v>0.264975457302602</v>
      </c>
      <c r="S1697" s="19" t="s">
        <v>188</v>
      </c>
      <c r="T1697" s="19" t="s">
        <v>33</v>
      </c>
      <c r="U1697" s="19" t="s">
        <v>2116</v>
      </c>
      <c r="V1697" s="19" t="s">
        <v>253</v>
      </c>
      <c r="W1697" s="19"/>
      <c r="X1697" s="19" t="s">
        <v>6323</v>
      </c>
      <c r="Y1697" s="19" t="s">
        <v>3355</v>
      </c>
      <c r="Z1697" s="106"/>
    </row>
    <row r="1698" ht="18" customHeight="1" spans="1:26">
      <c r="A1698" s="19">
        <v>1695</v>
      </c>
      <c r="B1698" s="20" t="s">
        <v>33</v>
      </c>
      <c r="C1698" s="20" t="s">
        <v>33</v>
      </c>
      <c r="D1698" s="19" t="s">
        <v>6324</v>
      </c>
      <c r="E1698" s="19" t="s">
        <v>81</v>
      </c>
      <c r="F1698" s="19" t="s">
        <v>28</v>
      </c>
      <c r="G1698" s="19" t="s">
        <v>31</v>
      </c>
      <c r="H1698" s="19" t="s">
        <v>6325</v>
      </c>
      <c r="I1698" s="19" t="s">
        <v>6326</v>
      </c>
      <c r="J1698" s="27">
        <v>0.451184261616118</v>
      </c>
      <c r="K1698" s="19" t="s">
        <v>6327</v>
      </c>
      <c r="L1698" s="27">
        <v>0.332282902755894</v>
      </c>
      <c r="M1698" s="19">
        <v>111.77</v>
      </c>
      <c r="N1698" s="27">
        <v>0.332282902755894</v>
      </c>
      <c r="O1698" s="102">
        <v>111.767838</v>
      </c>
      <c r="P1698" s="103">
        <v>111.767838</v>
      </c>
      <c r="Q1698" s="105">
        <f t="shared" si="132"/>
        <v>0.00216199999999844</v>
      </c>
      <c r="R1698" s="27">
        <f t="shared" si="133"/>
        <v>0.332276475309927</v>
      </c>
      <c r="S1698" s="19" t="s">
        <v>139</v>
      </c>
      <c r="T1698" s="19" t="s">
        <v>33</v>
      </c>
      <c r="U1698" s="19" t="s">
        <v>80</v>
      </c>
      <c r="V1698" s="19" t="s">
        <v>81</v>
      </c>
      <c r="W1698" s="19"/>
      <c r="X1698" s="19" t="s">
        <v>6318</v>
      </c>
      <c r="Y1698" s="19" t="s">
        <v>3355</v>
      </c>
      <c r="Z1698" s="106"/>
    </row>
    <row r="1699" ht="18" customHeight="1" spans="1:26">
      <c r="A1699" s="19">
        <v>1696</v>
      </c>
      <c r="B1699" s="20" t="s">
        <v>33</v>
      </c>
      <c r="C1699" s="20" t="s">
        <v>33</v>
      </c>
      <c r="D1699" s="19" t="s">
        <v>6328</v>
      </c>
      <c r="E1699" s="19" t="s">
        <v>81</v>
      </c>
      <c r="F1699" s="19" t="s">
        <v>28</v>
      </c>
      <c r="G1699" s="19" t="s">
        <v>31</v>
      </c>
      <c r="H1699" s="19" t="s">
        <v>6329</v>
      </c>
      <c r="I1699" s="19" t="s">
        <v>6330</v>
      </c>
      <c r="J1699" s="27">
        <v>1.06226989304673</v>
      </c>
      <c r="K1699" s="19" t="s">
        <v>6331</v>
      </c>
      <c r="L1699" s="27">
        <v>0.0627368081808679</v>
      </c>
      <c r="M1699" s="19">
        <v>413.09</v>
      </c>
      <c r="N1699" s="27">
        <v>0.0437932138487862</v>
      </c>
      <c r="O1699" s="102">
        <v>413.098894</v>
      </c>
      <c r="P1699" s="103">
        <v>413.098894</v>
      </c>
      <c r="Q1699" s="105">
        <f t="shared" si="132"/>
        <v>-0.00889399999999796</v>
      </c>
      <c r="R1699" s="53">
        <f t="shared" si="133"/>
        <v>0.0437941567349466</v>
      </c>
      <c r="S1699" s="19" t="s">
        <v>163</v>
      </c>
      <c r="T1699" s="19" t="s">
        <v>33</v>
      </c>
      <c r="U1699" s="19" t="s">
        <v>80</v>
      </c>
      <c r="V1699" s="19" t="s">
        <v>81</v>
      </c>
      <c r="W1699" s="19"/>
      <c r="X1699" s="19" t="s">
        <v>6332</v>
      </c>
      <c r="Y1699" s="19" t="s">
        <v>3355</v>
      </c>
      <c r="Z1699" s="106"/>
    </row>
    <row r="1700" ht="18" customHeight="1" spans="1:26">
      <c r="A1700" s="19">
        <v>1697</v>
      </c>
      <c r="B1700" s="20" t="s">
        <v>33</v>
      </c>
      <c r="C1700" s="20" t="s">
        <v>33</v>
      </c>
      <c r="D1700" s="19" t="s">
        <v>6333</v>
      </c>
      <c r="E1700" s="19" t="s">
        <v>589</v>
      </c>
      <c r="F1700" s="19" t="s">
        <v>28</v>
      </c>
      <c r="G1700" s="19" t="s">
        <v>87</v>
      </c>
      <c r="H1700" s="19" t="s">
        <v>6334</v>
      </c>
      <c r="I1700" s="19" t="s">
        <v>6335</v>
      </c>
      <c r="J1700" s="53">
        <v>0.0277987950119096</v>
      </c>
      <c r="K1700" s="19" t="s">
        <v>6336</v>
      </c>
      <c r="L1700" s="27">
        <v>0.0790577200970635</v>
      </c>
      <c r="M1700" s="19">
        <v>271.51</v>
      </c>
      <c r="N1700" s="27">
        <v>0.0740273195735747</v>
      </c>
      <c r="O1700" s="102">
        <v>271.505099</v>
      </c>
      <c r="P1700" s="103">
        <v>271.505099</v>
      </c>
      <c r="Q1700" s="105">
        <f t="shared" si="132"/>
        <v>0.00490100000001803</v>
      </c>
      <c r="R1700" s="27">
        <f t="shared" si="133"/>
        <v>0.0740259833137934</v>
      </c>
      <c r="S1700" s="19" t="s">
        <v>4497</v>
      </c>
      <c r="T1700" s="19" t="s">
        <v>33</v>
      </c>
      <c r="U1700" s="19" t="s">
        <v>6337</v>
      </c>
      <c r="V1700" s="19" t="s">
        <v>589</v>
      </c>
      <c r="W1700" s="19"/>
      <c r="X1700" s="19" t="s">
        <v>6338</v>
      </c>
      <c r="Y1700" s="19" t="s">
        <v>3355</v>
      </c>
      <c r="Z1700" s="106"/>
    </row>
    <row r="1701" ht="18" customHeight="1" spans="1:26">
      <c r="A1701" s="19">
        <v>1698</v>
      </c>
      <c r="B1701" s="20" t="s">
        <v>33</v>
      </c>
      <c r="C1701" s="20" t="s">
        <v>33</v>
      </c>
      <c r="D1701" s="19" t="s">
        <v>6339</v>
      </c>
      <c r="E1701" s="19" t="s">
        <v>1086</v>
      </c>
      <c r="F1701" s="19" t="s">
        <v>28</v>
      </c>
      <c r="G1701" s="19" t="s">
        <v>6340</v>
      </c>
      <c r="H1701" s="19" t="s">
        <v>6341</v>
      </c>
      <c r="I1701" s="19" t="s">
        <v>6342</v>
      </c>
      <c r="J1701" s="27">
        <v>0.335536558415155</v>
      </c>
      <c r="K1701" s="19" t="s">
        <v>6343</v>
      </c>
      <c r="L1701" s="27">
        <v>0.0501829942149301</v>
      </c>
      <c r="M1701" s="19">
        <v>4247.59</v>
      </c>
      <c r="N1701" s="27">
        <v>0.0501829942149301</v>
      </c>
      <c r="O1701" s="102">
        <v>4247.594267</v>
      </c>
      <c r="P1701" s="103">
        <v>4247.594267</v>
      </c>
      <c r="Q1701" s="105">
        <f t="shared" si="132"/>
        <v>-0.00426700000025448</v>
      </c>
      <c r="R1701" s="27">
        <f t="shared" si="133"/>
        <v>0.0501830446272431</v>
      </c>
      <c r="S1701" s="19" t="s">
        <v>788</v>
      </c>
      <c r="T1701" s="19" t="s">
        <v>33</v>
      </c>
      <c r="U1701" s="19" t="s">
        <v>788</v>
      </c>
      <c r="V1701" s="19" t="s">
        <v>1086</v>
      </c>
      <c r="W1701" s="19"/>
      <c r="X1701" s="19" t="s">
        <v>6344</v>
      </c>
      <c r="Y1701" s="19" t="s">
        <v>3355</v>
      </c>
      <c r="Z1701" s="106"/>
    </row>
    <row r="1702" ht="18" customHeight="1" spans="1:26">
      <c r="A1702" s="19">
        <v>1699</v>
      </c>
      <c r="B1702" s="20" t="s">
        <v>33</v>
      </c>
      <c r="C1702" s="20" t="s">
        <v>33</v>
      </c>
      <c r="D1702" s="19" t="s">
        <v>6345</v>
      </c>
      <c r="E1702" s="19" t="s">
        <v>331</v>
      </c>
      <c r="F1702" s="19" t="s">
        <v>28</v>
      </c>
      <c r="G1702" s="19" t="s">
        <v>266</v>
      </c>
      <c r="H1702" s="19" t="s">
        <v>6231</v>
      </c>
      <c r="I1702" s="19" t="s">
        <v>6346</v>
      </c>
      <c r="J1702" s="53" t="e">
        <v>#DIV/0!</v>
      </c>
      <c r="K1702" s="19" t="s">
        <v>6347</v>
      </c>
      <c r="L1702" s="27">
        <v>8.35950181254222</v>
      </c>
      <c r="M1702" s="19">
        <v>0</v>
      </c>
      <c r="N1702" s="27">
        <v>0</v>
      </c>
      <c r="O1702" s="102">
        <v>16498.299283</v>
      </c>
      <c r="P1702" s="103">
        <v>16498.299283</v>
      </c>
      <c r="Q1702" s="107">
        <f t="shared" si="132"/>
        <v>-16498.299283</v>
      </c>
      <c r="R1702" s="27">
        <f t="shared" si="133"/>
        <v>7.84878320995994</v>
      </c>
      <c r="S1702" s="19" t="s">
        <v>330</v>
      </c>
      <c r="T1702" s="19" t="s">
        <v>33</v>
      </c>
      <c r="U1702" s="19" t="s">
        <v>330</v>
      </c>
      <c r="V1702" s="19" t="s">
        <v>331</v>
      </c>
      <c r="W1702" s="19"/>
      <c r="X1702" s="19" t="s">
        <v>6348</v>
      </c>
      <c r="Y1702" s="19" t="s">
        <v>3355</v>
      </c>
      <c r="Z1702" s="106"/>
    </row>
    <row r="1703" ht="18" customHeight="1" spans="1:26">
      <c r="A1703" s="19">
        <v>1700</v>
      </c>
      <c r="B1703" s="20" t="s">
        <v>33</v>
      </c>
      <c r="C1703" s="20" t="s">
        <v>33</v>
      </c>
      <c r="D1703" s="19" t="s">
        <v>6349</v>
      </c>
      <c r="E1703" s="19" t="s">
        <v>372</v>
      </c>
      <c r="F1703" s="19" t="s">
        <v>28</v>
      </c>
      <c r="G1703" s="19" t="s">
        <v>57</v>
      </c>
      <c r="H1703" s="19" t="s">
        <v>6350</v>
      </c>
      <c r="I1703" s="19" t="s">
        <v>6351</v>
      </c>
      <c r="J1703" s="27">
        <v>0.595491166077738</v>
      </c>
      <c r="K1703" s="19" t="s">
        <v>6352</v>
      </c>
      <c r="L1703" s="27">
        <v>0.0483927237322406</v>
      </c>
      <c r="M1703" s="19">
        <v>1146.9</v>
      </c>
      <c r="N1703" s="27">
        <v>0.0483821774384402</v>
      </c>
      <c r="O1703" s="102">
        <v>1146.900772</v>
      </c>
      <c r="P1703" s="103">
        <v>1146.900772</v>
      </c>
      <c r="Q1703" s="105">
        <f t="shared" si="132"/>
        <v>-0.000771999999869877</v>
      </c>
      <c r="R1703" s="53">
        <f t="shared" si="133"/>
        <v>0.0483822100053955</v>
      </c>
      <c r="S1703" s="19" t="s">
        <v>371</v>
      </c>
      <c r="T1703" s="19" t="s">
        <v>33</v>
      </c>
      <c r="U1703" s="19" t="s">
        <v>371</v>
      </c>
      <c r="V1703" s="19" t="s">
        <v>372</v>
      </c>
      <c r="W1703" s="19"/>
      <c r="X1703" s="19" t="s">
        <v>6277</v>
      </c>
      <c r="Y1703" s="19" t="s">
        <v>3355</v>
      </c>
      <c r="Z1703" s="106"/>
    </row>
    <row r="1704" ht="18" customHeight="1" spans="1:26">
      <c r="A1704" s="19">
        <v>1701</v>
      </c>
      <c r="B1704" s="20" t="s">
        <v>33</v>
      </c>
      <c r="C1704" s="20" t="s">
        <v>33</v>
      </c>
      <c r="D1704" s="19" t="s">
        <v>6353</v>
      </c>
      <c r="E1704" s="19" t="s">
        <v>382</v>
      </c>
      <c r="F1704" s="19" t="s">
        <v>28</v>
      </c>
      <c r="G1704" s="19" t="s">
        <v>744</v>
      </c>
      <c r="H1704" s="19" t="s">
        <v>6354</v>
      </c>
      <c r="I1704" s="19" t="s">
        <v>6355</v>
      </c>
      <c r="J1704" s="53">
        <v>0.186297891049586</v>
      </c>
      <c r="K1704" s="19" t="s">
        <v>6356</v>
      </c>
      <c r="L1704" s="27">
        <v>0.228260189857414</v>
      </c>
      <c r="M1704" s="19">
        <v>308.73</v>
      </c>
      <c r="N1704" s="27">
        <v>0.220890726310001</v>
      </c>
      <c r="O1704" s="102">
        <v>308.730897</v>
      </c>
      <c r="P1704" s="103">
        <v>308.730897</v>
      </c>
      <c r="Q1704" s="105">
        <f t="shared" si="132"/>
        <v>-0.000897000000009029</v>
      </c>
      <c r="R1704" s="27">
        <f t="shared" si="133"/>
        <v>0.220891368097263</v>
      </c>
      <c r="S1704" s="19" t="s">
        <v>381</v>
      </c>
      <c r="T1704" s="19" t="s">
        <v>33</v>
      </c>
      <c r="U1704" s="19" t="s">
        <v>381</v>
      </c>
      <c r="V1704" s="19" t="s">
        <v>382</v>
      </c>
      <c r="W1704" s="19"/>
      <c r="X1704" s="19" t="s">
        <v>6260</v>
      </c>
      <c r="Y1704" s="19" t="s">
        <v>3355</v>
      </c>
      <c r="Z1704" s="106"/>
    </row>
    <row r="1705" ht="18" customHeight="1" spans="1:26">
      <c r="A1705" s="19">
        <v>1702</v>
      </c>
      <c r="B1705" s="20" t="s">
        <v>33</v>
      </c>
      <c r="C1705" s="20" t="s">
        <v>33</v>
      </c>
      <c r="D1705" s="19" t="s">
        <v>6357</v>
      </c>
      <c r="E1705" s="19" t="s">
        <v>6358</v>
      </c>
      <c r="F1705" s="19" t="s">
        <v>28</v>
      </c>
      <c r="G1705" s="19" t="s">
        <v>744</v>
      </c>
      <c r="H1705" s="19" t="s">
        <v>6359</v>
      </c>
      <c r="I1705" s="19" t="s">
        <v>6360</v>
      </c>
      <c r="J1705" s="27">
        <v>2.6724945940949</v>
      </c>
      <c r="K1705" s="19" t="s">
        <v>6361</v>
      </c>
      <c r="L1705" s="27">
        <v>0.0929310528489274</v>
      </c>
      <c r="M1705" s="19">
        <v>462.3</v>
      </c>
      <c r="N1705" s="27">
        <v>0.0337300979289151</v>
      </c>
      <c r="O1705" s="102">
        <v>462.303893</v>
      </c>
      <c r="P1705" s="103">
        <v>462.303893</v>
      </c>
      <c r="Q1705" s="105">
        <f t="shared" si="132"/>
        <v>-0.00389300000000503</v>
      </c>
      <c r="R1705" s="53">
        <f t="shared" si="133"/>
        <v>0.0337303819680049</v>
      </c>
      <c r="S1705" s="19" t="s">
        <v>6362</v>
      </c>
      <c r="T1705" s="19" t="s">
        <v>33</v>
      </c>
      <c r="U1705" s="19" t="s">
        <v>6362</v>
      </c>
      <c r="V1705" s="19" t="s">
        <v>6358</v>
      </c>
      <c r="W1705" s="19"/>
      <c r="X1705" s="19" t="s">
        <v>6254</v>
      </c>
      <c r="Y1705" s="19" t="s">
        <v>3355</v>
      </c>
      <c r="Z1705" s="106"/>
    </row>
    <row r="1706" ht="18" customHeight="1" spans="1:26">
      <c r="A1706" s="19">
        <v>1703</v>
      </c>
      <c r="B1706" s="20" t="s">
        <v>33</v>
      </c>
      <c r="C1706" s="20" t="s">
        <v>33</v>
      </c>
      <c r="D1706" s="19" t="s">
        <v>6363</v>
      </c>
      <c r="E1706" s="19" t="s">
        <v>1531</v>
      </c>
      <c r="F1706" s="19" t="s">
        <v>28</v>
      </c>
      <c r="G1706" s="19" t="s">
        <v>6364</v>
      </c>
      <c r="H1706" s="19" t="s">
        <v>6365</v>
      </c>
      <c r="I1706" s="19" t="s">
        <v>6366</v>
      </c>
      <c r="J1706" s="27">
        <v>0.450090405800884</v>
      </c>
      <c r="K1706" s="19" t="s">
        <v>6367</v>
      </c>
      <c r="L1706" s="27">
        <v>0.671258339439281</v>
      </c>
      <c r="M1706" s="19">
        <v>92.68</v>
      </c>
      <c r="N1706" s="27">
        <v>0.0238273366498271</v>
      </c>
      <c r="O1706" s="102">
        <v>92.680303</v>
      </c>
      <c r="P1706" s="103">
        <v>92.680303</v>
      </c>
      <c r="Q1706" s="105">
        <f t="shared" si="132"/>
        <v>-0.000302999999988174</v>
      </c>
      <c r="R1706" s="53">
        <f t="shared" si="133"/>
        <v>0.0238274145488669</v>
      </c>
      <c r="S1706" s="19" t="s">
        <v>2854</v>
      </c>
      <c r="T1706" s="19" t="s">
        <v>33</v>
      </c>
      <c r="U1706" s="19" t="s">
        <v>2854</v>
      </c>
      <c r="V1706" s="19" t="s">
        <v>1531</v>
      </c>
      <c r="W1706" s="19"/>
      <c r="X1706" s="19" t="s">
        <v>6368</v>
      </c>
      <c r="Y1706" s="19" t="s">
        <v>3355</v>
      </c>
      <c r="Z1706" s="106"/>
    </row>
    <row r="1707" ht="18" customHeight="1" spans="1:26">
      <c r="A1707" s="19">
        <v>1704</v>
      </c>
      <c r="B1707" s="20" t="s">
        <v>33</v>
      </c>
      <c r="C1707" s="20" t="s">
        <v>33</v>
      </c>
      <c r="D1707" s="19" t="s">
        <v>6369</v>
      </c>
      <c r="E1707" s="19" t="s">
        <v>226</v>
      </c>
      <c r="F1707" s="19" t="s">
        <v>28</v>
      </c>
      <c r="G1707" s="19" t="s">
        <v>50</v>
      </c>
      <c r="H1707" s="19" t="s">
        <v>6370</v>
      </c>
      <c r="I1707" s="19" t="s">
        <v>6371</v>
      </c>
      <c r="J1707" s="27">
        <v>5.23257994222875</v>
      </c>
      <c r="K1707" s="19" t="s">
        <v>6372</v>
      </c>
      <c r="L1707" s="27">
        <v>0.0595019819087306</v>
      </c>
      <c r="M1707" s="19">
        <v>368.88</v>
      </c>
      <c r="N1707" s="27">
        <v>0.0374916150015245</v>
      </c>
      <c r="O1707" s="102">
        <v>368.880876</v>
      </c>
      <c r="P1707" s="103">
        <v>368.880876</v>
      </c>
      <c r="Q1707" s="105">
        <f t="shared" si="132"/>
        <v>-0.000876000000005206</v>
      </c>
      <c r="R1707" s="53">
        <f t="shared" si="133"/>
        <v>0.0374917040349629</v>
      </c>
      <c r="S1707" s="19" t="s">
        <v>225</v>
      </c>
      <c r="T1707" s="19" t="s">
        <v>33</v>
      </c>
      <c r="U1707" s="19" t="s">
        <v>225</v>
      </c>
      <c r="V1707" s="19" t="s">
        <v>226</v>
      </c>
      <c r="W1707" s="19"/>
      <c r="X1707" s="19" t="s">
        <v>6373</v>
      </c>
      <c r="Y1707" s="19" t="s">
        <v>3355</v>
      </c>
      <c r="Z1707" s="106"/>
    </row>
    <row r="1708" ht="18" customHeight="1" spans="1:26">
      <c r="A1708" s="19">
        <v>1705</v>
      </c>
      <c r="B1708" s="20" t="s">
        <v>33</v>
      </c>
      <c r="C1708" s="20" t="s">
        <v>33</v>
      </c>
      <c r="D1708" s="19" t="s">
        <v>6374</v>
      </c>
      <c r="E1708" s="19" t="s">
        <v>535</v>
      </c>
      <c r="F1708" s="19" t="s">
        <v>28</v>
      </c>
      <c r="G1708" s="19" t="s">
        <v>50</v>
      </c>
      <c r="H1708" s="19" t="s">
        <v>6375</v>
      </c>
      <c r="I1708" s="19" t="s">
        <v>6376</v>
      </c>
      <c r="J1708" s="27">
        <v>1.43632814830034</v>
      </c>
      <c r="K1708" s="19" t="s">
        <v>6377</v>
      </c>
      <c r="L1708" s="27">
        <v>0.181214388990222</v>
      </c>
      <c r="M1708" s="19">
        <v>2500.09</v>
      </c>
      <c r="N1708" s="27">
        <v>0.170027652301888</v>
      </c>
      <c r="O1708" s="102">
        <v>2500.088017</v>
      </c>
      <c r="P1708" s="103">
        <v>2500.088017</v>
      </c>
      <c r="Q1708" s="105">
        <f t="shared" si="132"/>
        <v>0.00198300000010931</v>
      </c>
      <c r="R1708" s="27">
        <f t="shared" si="133"/>
        <v>0.170027517440809</v>
      </c>
      <c r="S1708" s="19" t="s">
        <v>3587</v>
      </c>
      <c r="T1708" s="19" t="s">
        <v>33</v>
      </c>
      <c r="U1708" s="19" t="s">
        <v>534</v>
      </c>
      <c r="V1708" s="19" t="s">
        <v>535</v>
      </c>
      <c r="W1708" s="19"/>
      <c r="X1708" s="19" t="s">
        <v>6249</v>
      </c>
      <c r="Y1708" s="19" t="s">
        <v>3355</v>
      </c>
      <c r="Z1708" s="106"/>
    </row>
    <row r="1709" ht="18" customHeight="1" spans="1:26">
      <c r="A1709" s="19">
        <v>1706</v>
      </c>
      <c r="B1709" s="20" t="s">
        <v>33</v>
      </c>
      <c r="C1709" s="20" t="s">
        <v>33</v>
      </c>
      <c r="D1709" s="19" t="s">
        <v>6378</v>
      </c>
      <c r="E1709" s="19" t="s">
        <v>3922</v>
      </c>
      <c r="F1709" s="19" t="s">
        <v>28</v>
      </c>
      <c r="G1709" s="19" t="s">
        <v>84</v>
      </c>
      <c r="H1709" s="19" t="s">
        <v>6379</v>
      </c>
      <c r="I1709" s="110">
        <v>9879.92</v>
      </c>
      <c r="J1709" s="53">
        <v>-0.523116257764507</v>
      </c>
      <c r="K1709" s="19" t="s">
        <v>6380</v>
      </c>
      <c r="L1709" s="27">
        <v>0.236713475450244</v>
      </c>
      <c r="M1709" s="19">
        <v>5453.96</v>
      </c>
      <c r="N1709" s="27">
        <v>0.0946313246556663</v>
      </c>
      <c r="O1709" s="102">
        <v>5453.959336</v>
      </c>
      <c r="P1709" s="103">
        <v>5453.959336</v>
      </c>
      <c r="Q1709" s="105">
        <f t="shared" si="132"/>
        <v>0.000664000000142551</v>
      </c>
      <c r="R1709" s="27">
        <f t="shared" si="133"/>
        <v>0.552024645543689</v>
      </c>
      <c r="S1709" s="19" t="s">
        <v>3926</v>
      </c>
      <c r="T1709" s="19" t="s">
        <v>33</v>
      </c>
      <c r="U1709" s="19" t="s">
        <v>3926</v>
      </c>
      <c r="V1709" s="19" t="s">
        <v>3922</v>
      </c>
      <c r="W1709" s="19"/>
      <c r="X1709" s="19" t="s">
        <v>6381</v>
      </c>
      <c r="Y1709" s="19" t="s">
        <v>3355</v>
      </c>
      <c r="Z1709" s="106"/>
    </row>
    <row r="1710" ht="18" customHeight="1" spans="1:26">
      <c r="A1710" s="19">
        <v>1707</v>
      </c>
      <c r="B1710" s="20" t="s">
        <v>33</v>
      </c>
      <c r="C1710" s="20" t="s">
        <v>33</v>
      </c>
      <c r="D1710" s="19" t="s">
        <v>6382</v>
      </c>
      <c r="E1710" s="19" t="s">
        <v>212</v>
      </c>
      <c r="F1710" s="19" t="s">
        <v>28</v>
      </c>
      <c r="G1710" s="19" t="s">
        <v>50</v>
      </c>
      <c r="H1710" s="19" t="s">
        <v>6383</v>
      </c>
      <c r="I1710" s="19" t="s">
        <v>6384</v>
      </c>
      <c r="J1710" s="27">
        <v>6.54163119359782</v>
      </c>
      <c r="K1710" s="19" t="s">
        <v>6385</v>
      </c>
      <c r="L1710" s="27">
        <v>0.0894292423010927</v>
      </c>
      <c r="M1710" s="19">
        <v>0</v>
      </c>
      <c r="N1710" s="27">
        <v>0</v>
      </c>
      <c r="O1710" s="102">
        <v>0</v>
      </c>
      <c r="P1710" s="103">
        <v>0</v>
      </c>
      <c r="Q1710" s="105">
        <f t="shared" si="132"/>
        <v>0</v>
      </c>
      <c r="R1710" s="53">
        <f t="shared" si="133"/>
        <v>0</v>
      </c>
      <c r="S1710" s="19" t="s">
        <v>991</v>
      </c>
      <c r="T1710" s="19" t="s">
        <v>33</v>
      </c>
      <c r="U1710" s="19" t="s">
        <v>211</v>
      </c>
      <c r="V1710" s="19" t="s">
        <v>212</v>
      </c>
      <c r="W1710" s="19"/>
      <c r="X1710" s="19" t="s">
        <v>6386</v>
      </c>
      <c r="Y1710" s="19" t="s">
        <v>3355</v>
      </c>
      <c r="Z1710" s="106"/>
    </row>
    <row r="1711" ht="18" customHeight="1" spans="1:26">
      <c r="A1711" s="19">
        <v>1708</v>
      </c>
      <c r="B1711" s="20" t="s">
        <v>33</v>
      </c>
      <c r="C1711" s="20" t="s">
        <v>33</v>
      </c>
      <c r="D1711" s="19" t="s">
        <v>6387</v>
      </c>
      <c r="E1711" s="19" t="s">
        <v>331</v>
      </c>
      <c r="F1711" s="19" t="s">
        <v>28</v>
      </c>
      <c r="G1711" s="19" t="s">
        <v>87</v>
      </c>
      <c r="H1711" s="19" t="s">
        <v>6388</v>
      </c>
      <c r="I1711" s="19" t="s">
        <v>6389</v>
      </c>
      <c r="J1711" s="27">
        <v>0.398984727763459</v>
      </c>
      <c r="K1711" s="19" t="s">
        <v>6390</v>
      </c>
      <c r="L1711" s="27">
        <v>0.192338430390538</v>
      </c>
      <c r="M1711" s="19">
        <v>685.9</v>
      </c>
      <c r="N1711" s="27">
        <v>0.192338430390538</v>
      </c>
      <c r="O1711" s="102">
        <v>685.903797</v>
      </c>
      <c r="P1711" s="103">
        <v>685.903797</v>
      </c>
      <c r="Q1711" s="105">
        <f t="shared" si="132"/>
        <v>-0.00379700000007688</v>
      </c>
      <c r="R1711" s="27">
        <f t="shared" si="133"/>
        <v>0.192339495136157</v>
      </c>
      <c r="S1711" s="19" t="s">
        <v>330</v>
      </c>
      <c r="T1711" s="19" t="s">
        <v>33</v>
      </c>
      <c r="U1711" s="19" t="s">
        <v>6391</v>
      </c>
      <c r="V1711" s="19" t="s">
        <v>331</v>
      </c>
      <c r="W1711" s="19"/>
      <c r="X1711" s="19" t="s">
        <v>6313</v>
      </c>
      <c r="Y1711" s="19" t="s">
        <v>3355</v>
      </c>
      <c r="Z1711" s="106"/>
    </row>
    <row r="1712" ht="18" customHeight="1" spans="1:26">
      <c r="A1712" s="19">
        <v>1709</v>
      </c>
      <c r="B1712" s="20" t="s">
        <v>33</v>
      </c>
      <c r="C1712" s="20" t="s">
        <v>33</v>
      </c>
      <c r="D1712" s="19" t="s">
        <v>6392</v>
      </c>
      <c r="E1712" s="19" t="s">
        <v>1137</v>
      </c>
      <c r="F1712" s="19" t="s">
        <v>28</v>
      </c>
      <c r="G1712" s="19" t="s">
        <v>84</v>
      </c>
      <c r="H1712" s="19" t="s">
        <v>6393</v>
      </c>
      <c r="I1712" s="19" t="s">
        <v>6394</v>
      </c>
      <c r="J1712" s="27">
        <v>11.2995557074504</v>
      </c>
      <c r="K1712" s="19" t="s">
        <v>6395</v>
      </c>
      <c r="L1712" s="27">
        <v>0.0552306060732364</v>
      </c>
      <c r="M1712" s="19">
        <v>104.74</v>
      </c>
      <c r="N1712" s="27">
        <v>0.0485062357882842</v>
      </c>
      <c r="O1712" s="102">
        <v>104.73573</v>
      </c>
      <c r="P1712" s="103">
        <v>104.73573</v>
      </c>
      <c r="Q1712" s="105">
        <f t="shared" si="132"/>
        <v>0.00426999999999111</v>
      </c>
      <c r="R1712" s="53">
        <f t="shared" si="133"/>
        <v>0.0485042583047362</v>
      </c>
      <c r="S1712" s="19" t="s">
        <v>1302</v>
      </c>
      <c r="T1712" s="19" t="s">
        <v>33</v>
      </c>
      <c r="U1712" s="19" t="s">
        <v>1200</v>
      </c>
      <c r="V1712" s="19" t="s">
        <v>1137</v>
      </c>
      <c r="W1712" s="60" t="s">
        <v>28</v>
      </c>
      <c r="X1712" s="19" t="s">
        <v>6209</v>
      </c>
      <c r="Y1712" s="19" t="s">
        <v>3355</v>
      </c>
      <c r="Z1712" s="106"/>
    </row>
    <row r="1713" ht="18" customHeight="1" spans="1:26">
      <c r="A1713" s="19">
        <v>1710</v>
      </c>
      <c r="B1713" s="20" t="s">
        <v>33</v>
      </c>
      <c r="C1713" s="20" t="s">
        <v>33</v>
      </c>
      <c r="D1713" s="19" t="s">
        <v>6396</v>
      </c>
      <c r="E1713" s="19" t="s">
        <v>143</v>
      </c>
      <c r="F1713" s="19" t="s">
        <v>28</v>
      </c>
      <c r="G1713" s="19" t="s">
        <v>760</v>
      </c>
      <c r="H1713" s="19" t="s">
        <v>6397</v>
      </c>
      <c r="I1713" s="19" t="s">
        <v>6398</v>
      </c>
      <c r="J1713" s="27">
        <v>0.334681007207009</v>
      </c>
      <c r="K1713" s="19" t="s">
        <v>6399</v>
      </c>
      <c r="L1713" s="27">
        <v>0.0537092984222894</v>
      </c>
      <c r="M1713" s="19">
        <v>620.53</v>
      </c>
      <c r="N1713" s="27">
        <v>0.041660288687479</v>
      </c>
      <c r="O1713" s="102">
        <v>620.553729</v>
      </c>
      <c r="P1713" s="103">
        <v>620.553729</v>
      </c>
      <c r="Q1713" s="105">
        <f t="shared" si="132"/>
        <v>-0.023729000000003</v>
      </c>
      <c r="R1713" s="53">
        <f t="shared" si="133"/>
        <v>0.0416618817724068</v>
      </c>
      <c r="S1713" s="19" t="s">
        <v>3975</v>
      </c>
      <c r="T1713" s="19" t="s">
        <v>33</v>
      </c>
      <c r="U1713" s="19" t="s">
        <v>3975</v>
      </c>
      <c r="V1713" s="19" t="s">
        <v>143</v>
      </c>
      <c r="W1713" s="19"/>
      <c r="X1713" s="19" t="s">
        <v>6400</v>
      </c>
      <c r="Y1713" s="19" t="s">
        <v>3355</v>
      </c>
      <c r="Z1713" s="106"/>
    </row>
    <row r="1714" ht="18" customHeight="1" spans="1:26">
      <c r="A1714" s="19">
        <v>1711</v>
      </c>
      <c r="B1714" s="20" t="s">
        <v>33</v>
      </c>
      <c r="C1714" s="20" t="s">
        <v>33</v>
      </c>
      <c r="D1714" s="19" t="s">
        <v>6401</v>
      </c>
      <c r="E1714" s="19" t="s">
        <v>81</v>
      </c>
      <c r="F1714" s="19" t="s">
        <v>28</v>
      </c>
      <c r="G1714" s="19" t="s">
        <v>162</v>
      </c>
      <c r="H1714" s="19" t="s">
        <v>6231</v>
      </c>
      <c r="I1714" s="19" t="s">
        <v>6402</v>
      </c>
      <c r="J1714" s="53" t="e">
        <v>#DIV/0!</v>
      </c>
      <c r="K1714" s="19" t="s">
        <v>6403</v>
      </c>
      <c r="L1714" s="27">
        <v>5.93454283887468</v>
      </c>
      <c r="M1714" s="19">
        <v>663.81</v>
      </c>
      <c r="N1714" s="27">
        <v>5.3053868286445</v>
      </c>
      <c r="O1714" s="102">
        <v>663.813548</v>
      </c>
      <c r="P1714" s="103">
        <v>663.813548</v>
      </c>
      <c r="Q1714" s="105">
        <f t="shared" si="132"/>
        <v>-0.00354800000002342</v>
      </c>
      <c r="R1714" s="27">
        <f t="shared" si="133"/>
        <v>5.30541518542199</v>
      </c>
      <c r="S1714" s="19" t="s">
        <v>139</v>
      </c>
      <c r="T1714" s="19" t="s">
        <v>33</v>
      </c>
      <c r="U1714" s="19" t="s">
        <v>80</v>
      </c>
      <c r="V1714" s="19" t="s">
        <v>81</v>
      </c>
      <c r="W1714" s="19"/>
      <c r="X1714" s="19" t="s">
        <v>6404</v>
      </c>
      <c r="Y1714" s="19" t="s">
        <v>3355</v>
      </c>
      <c r="Z1714" s="106"/>
    </row>
    <row r="1715" ht="18" customHeight="1" spans="1:26">
      <c r="A1715" s="19">
        <v>1712</v>
      </c>
      <c r="B1715" s="20" t="s">
        <v>33</v>
      </c>
      <c r="C1715" s="20" t="s">
        <v>33</v>
      </c>
      <c r="D1715" s="19" t="s">
        <v>6405</v>
      </c>
      <c r="E1715" s="19" t="s">
        <v>1086</v>
      </c>
      <c r="F1715" s="19" t="s">
        <v>28</v>
      </c>
      <c r="G1715" s="19" t="s">
        <v>50</v>
      </c>
      <c r="H1715" s="19" t="s">
        <v>6406</v>
      </c>
      <c r="I1715" s="19" t="s">
        <v>6407</v>
      </c>
      <c r="J1715" s="27">
        <v>1.53214793049345</v>
      </c>
      <c r="K1715" s="19" t="s">
        <v>6408</v>
      </c>
      <c r="L1715" s="27">
        <v>0.0624009276838047</v>
      </c>
      <c r="M1715" s="19">
        <v>2092.03</v>
      </c>
      <c r="N1715" s="27">
        <v>0.0422930254100212</v>
      </c>
      <c r="O1715" s="102">
        <v>2092.029917</v>
      </c>
      <c r="P1715" s="103">
        <v>2092.029917</v>
      </c>
      <c r="Q1715" s="105">
        <f t="shared" si="132"/>
        <v>8.30000003588793e-5</v>
      </c>
      <c r="R1715" s="53">
        <f t="shared" si="133"/>
        <v>0.0422930237320715</v>
      </c>
      <c r="S1715" s="19" t="s">
        <v>788</v>
      </c>
      <c r="T1715" s="19" t="s">
        <v>33</v>
      </c>
      <c r="U1715" s="19" t="s">
        <v>788</v>
      </c>
      <c r="V1715" s="19" t="s">
        <v>1086</v>
      </c>
      <c r="W1715" s="19"/>
      <c r="X1715" s="19" t="s">
        <v>6277</v>
      </c>
      <c r="Y1715" s="19" t="s">
        <v>3355</v>
      </c>
      <c r="Z1715" s="106"/>
    </row>
    <row r="1716" ht="18" customHeight="1" spans="1:26">
      <c r="A1716" s="19">
        <v>1713</v>
      </c>
      <c r="B1716" s="20" t="s">
        <v>33</v>
      </c>
      <c r="C1716" s="20" t="s">
        <v>33</v>
      </c>
      <c r="D1716" s="19" t="s">
        <v>6409</v>
      </c>
      <c r="E1716" s="19" t="s">
        <v>81</v>
      </c>
      <c r="F1716" s="19" t="s">
        <v>28</v>
      </c>
      <c r="G1716" s="19" t="s">
        <v>50</v>
      </c>
      <c r="H1716" s="19" t="s">
        <v>6410</v>
      </c>
      <c r="I1716" s="19" t="s">
        <v>6411</v>
      </c>
      <c r="J1716" s="53">
        <v>-0.103048717684623</v>
      </c>
      <c r="K1716" s="19" t="s">
        <v>6412</v>
      </c>
      <c r="L1716" s="27">
        <v>0.535884480679796</v>
      </c>
      <c r="M1716" s="19">
        <v>178.4</v>
      </c>
      <c r="N1716" s="27">
        <v>0.512143308262043</v>
      </c>
      <c r="O1716" s="102">
        <v>178.39839</v>
      </c>
      <c r="P1716" s="103">
        <v>178.39839</v>
      </c>
      <c r="Q1716" s="105">
        <f t="shared" si="132"/>
        <v>0.00160999999999945</v>
      </c>
      <c r="R1716" s="27">
        <f t="shared" si="133"/>
        <v>0.512138686340931</v>
      </c>
      <c r="S1716" s="19" t="s">
        <v>676</v>
      </c>
      <c r="T1716" s="19" t="s">
        <v>33</v>
      </c>
      <c r="U1716" s="19" t="s">
        <v>80</v>
      </c>
      <c r="V1716" s="19" t="s">
        <v>81</v>
      </c>
      <c r="W1716" s="19"/>
      <c r="X1716" s="19" t="s">
        <v>6302</v>
      </c>
      <c r="Y1716" s="19" t="s">
        <v>3355</v>
      </c>
      <c r="Z1716" s="106"/>
    </row>
    <row r="1717" ht="18" customHeight="1" spans="1:26">
      <c r="A1717" s="19">
        <v>1714</v>
      </c>
      <c r="B1717" s="20" t="s">
        <v>33</v>
      </c>
      <c r="C1717" s="20" t="s">
        <v>33</v>
      </c>
      <c r="D1717" s="19" t="s">
        <v>6413</v>
      </c>
      <c r="E1717" s="19" t="s">
        <v>94</v>
      </c>
      <c r="F1717" s="19" t="s">
        <v>28</v>
      </c>
      <c r="G1717" s="19" t="s">
        <v>2843</v>
      </c>
      <c r="H1717" s="19" t="s">
        <v>6414</v>
      </c>
      <c r="I1717" s="19" t="s">
        <v>6415</v>
      </c>
      <c r="J1717" s="53">
        <v>-0.56398679511912</v>
      </c>
      <c r="K1717" s="19" t="s">
        <v>6416</v>
      </c>
      <c r="L1717" s="27">
        <v>1.4308960583117</v>
      </c>
      <c r="M1717" s="19">
        <v>1018.37</v>
      </c>
      <c r="N1717" s="27">
        <v>1.36953159671324</v>
      </c>
      <c r="O1717" s="102">
        <v>1018.367819</v>
      </c>
      <c r="P1717" s="103">
        <v>1018.367819</v>
      </c>
      <c r="Q1717" s="105">
        <f t="shared" si="132"/>
        <v>0.00218099999995047</v>
      </c>
      <c r="R1717" s="27">
        <f t="shared" si="133"/>
        <v>1.36952866364529</v>
      </c>
      <c r="S1717" s="19" t="s">
        <v>93</v>
      </c>
      <c r="T1717" s="19" t="s">
        <v>33</v>
      </c>
      <c r="U1717" s="19" t="s">
        <v>93</v>
      </c>
      <c r="V1717" s="19" t="s">
        <v>94</v>
      </c>
      <c r="W1717" s="19"/>
      <c r="X1717" s="19" t="s">
        <v>6323</v>
      </c>
      <c r="Y1717" s="19" t="s">
        <v>3355</v>
      </c>
      <c r="Z1717" s="106"/>
    </row>
    <row r="1718" ht="18" customHeight="1" spans="1:26">
      <c r="A1718" s="19">
        <v>1715</v>
      </c>
      <c r="B1718" s="20" t="s">
        <v>33</v>
      </c>
      <c r="C1718" s="20" t="s">
        <v>33</v>
      </c>
      <c r="D1718" s="19" t="s">
        <v>6417</v>
      </c>
      <c r="E1718" s="19" t="s">
        <v>94</v>
      </c>
      <c r="F1718" s="19" t="s">
        <v>28</v>
      </c>
      <c r="G1718" s="19" t="s">
        <v>760</v>
      </c>
      <c r="H1718" s="19" t="s">
        <v>6231</v>
      </c>
      <c r="I1718" s="19" t="s">
        <v>6418</v>
      </c>
      <c r="J1718" s="53" t="e">
        <v>#DIV/0!</v>
      </c>
      <c r="K1718" s="19" t="s">
        <v>6419</v>
      </c>
      <c r="L1718" s="27">
        <v>0.348711655413895</v>
      </c>
      <c r="M1718" s="19">
        <v>768.22</v>
      </c>
      <c r="N1718" s="27">
        <v>0.321759453165575</v>
      </c>
      <c r="O1718" s="102">
        <v>768.220323</v>
      </c>
      <c r="P1718" s="103">
        <v>768.220323</v>
      </c>
      <c r="Q1718" s="105">
        <f t="shared" si="132"/>
        <v>-0.000322999999980311</v>
      </c>
      <c r="R1718" s="27">
        <f t="shared" si="133"/>
        <v>0.321759588450133</v>
      </c>
      <c r="S1718" s="19" t="s">
        <v>2688</v>
      </c>
      <c r="T1718" s="19" t="s">
        <v>33</v>
      </c>
      <c r="U1718" s="19" t="s">
        <v>93</v>
      </c>
      <c r="V1718" s="19" t="s">
        <v>94</v>
      </c>
      <c r="W1718" s="19"/>
      <c r="X1718" s="19" t="s">
        <v>6420</v>
      </c>
      <c r="Y1718" s="19" t="s">
        <v>3355</v>
      </c>
      <c r="Z1718" s="106"/>
    </row>
    <row r="1719" ht="18" customHeight="1" spans="1:26">
      <c r="A1719" s="19">
        <v>1716</v>
      </c>
      <c r="B1719" s="20" t="s">
        <v>33</v>
      </c>
      <c r="C1719" s="20" t="s">
        <v>33</v>
      </c>
      <c r="D1719" s="19" t="s">
        <v>6421</v>
      </c>
      <c r="E1719" s="19" t="s">
        <v>6422</v>
      </c>
      <c r="F1719" s="19" t="s">
        <v>28</v>
      </c>
      <c r="G1719" s="19" t="s">
        <v>84</v>
      </c>
      <c r="H1719" s="19" t="s">
        <v>6423</v>
      </c>
      <c r="I1719" s="19" t="s">
        <v>6424</v>
      </c>
      <c r="J1719" s="27">
        <v>1.03490285988463</v>
      </c>
      <c r="K1719" s="19" t="s">
        <v>6425</v>
      </c>
      <c r="L1719" s="27">
        <v>0.100677761489517</v>
      </c>
      <c r="M1719" s="19">
        <v>2987.75</v>
      </c>
      <c r="N1719" s="27">
        <v>0.0453919860640412</v>
      </c>
      <c r="O1719" s="102">
        <v>2987.749583</v>
      </c>
      <c r="P1719" s="103">
        <v>2987.749583</v>
      </c>
      <c r="Q1719" s="105">
        <f t="shared" si="132"/>
        <v>0.000417000000197731</v>
      </c>
      <c r="R1719" s="53">
        <f t="shared" si="133"/>
        <v>0.0453919797286857</v>
      </c>
      <c r="S1719" s="19" t="s">
        <v>1302</v>
      </c>
      <c r="T1719" s="19" t="s">
        <v>33</v>
      </c>
      <c r="U1719" s="19" t="s">
        <v>1302</v>
      </c>
      <c r="V1719" s="19" t="s">
        <v>6422</v>
      </c>
      <c r="W1719" s="19"/>
      <c r="X1719" s="19" t="s">
        <v>6426</v>
      </c>
      <c r="Y1719" s="19" t="s">
        <v>3355</v>
      </c>
      <c r="Z1719" s="106"/>
    </row>
    <row r="1720" ht="18" customHeight="1" spans="1:26">
      <c r="A1720" s="19">
        <v>1717</v>
      </c>
      <c r="B1720" s="20" t="s">
        <v>33</v>
      </c>
      <c r="C1720" s="20" t="s">
        <v>33</v>
      </c>
      <c r="D1720" s="19" t="s">
        <v>6427</v>
      </c>
      <c r="E1720" s="19" t="s">
        <v>112</v>
      </c>
      <c r="F1720" s="19" t="s">
        <v>28</v>
      </c>
      <c r="G1720" s="19" t="s">
        <v>92</v>
      </c>
      <c r="H1720" s="19" t="s">
        <v>6428</v>
      </c>
      <c r="I1720" s="19" t="s">
        <v>6429</v>
      </c>
      <c r="J1720" s="53">
        <v>-0.423289328354284</v>
      </c>
      <c r="K1720" s="19" t="s">
        <v>6430</v>
      </c>
      <c r="L1720" s="27">
        <v>0.212615899072807</v>
      </c>
      <c r="M1720" s="19">
        <v>33.49</v>
      </c>
      <c r="N1720" s="27">
        <v>0.101808785529716</v>
      </c>
      <c r="O1720" s="102">
        <v>69.941677</v>
      </c>
      <c r="P1720" s="103">
        <v>69.941677</v>
      </c>
      <c r="Q1720" s="107">
        <f t="shared" si="132"/>
        <v>-36.451677</v>
      </c>
      <c r="R1720" s="27">
        <f t="shared" si="133"/>
        <v>0.212620997112023</v>
      </c>
      <c r="S1720" s="19" t="s">
        <v>168</v>
      </c>
      <c r="T1720" s="19" t="s">
        <v>33</v>
      </c>
      <c r="U1720" s="19" t="s">
        <v>168</v>
      </c>
      <c r="V1720" s="19" t="s">
        <v>112</v>
      </c>
      <c r="W1720" s="19"/>
      <c r="X1720" s="19" t="s">
        <v>6431</v>
      </c>
      <c r="Y1720" s="19" t="s">
        <v>3355</v>
      </c>
      <c r="Z1720" s="106"/>
    </row>
    <row r="1721" ht="18" customHeight="1" spans="1:26">
      <c r="A1721" s="19">
        <v>1718</v>
      </c>
      <c r="B1721" s="20" t="s">
        <v>33</v>
      </c>
      <c r="C1721" s="20" t="s">
        <v>33</v>
      </c>
      <c r="D1721" s="19" t="s">
        <v>6432</v>
      </c>
      <c r="E1721" s="19" t="s">
        <v>253</v>
      </c>
      <c r="F1721" s="19" t="s">
        <v>28</v>
      </c>
      <c r="G1721" s="19" t="s">
        <v>744</v>
      </c>
      <c r="H1721" s="19" t="s">
        <v>6433</v>
      </c>
      <c r="I1721" s="19" t="s">
        <v>6434</v>
      </c>
      <c r="J1721" s="27">
        <v>0.300017975855819</v>
      </c>
      <c r="K1721" s="19" t="s">
        <v>6435</v>
      </c>
      <c r="L1721" s="27">
        <v>0.140073798158598</v>
      </c>
      <c r="M1721" s="19">
        <v>342.09</v>
      </c>
      <c r="N1721" s="27">
        <v>0.137746415649739</v>
      </c>
      <c r="O1721" s="102">
        <v>342.090501</v>
      </c>
      <c r="P1721" s="103">
        <v>342.090501</v>
      </c>
      <c r="Q1721" s="105">
        <f t="shared" si="132"/>
        <v>-0.000501000000042495</v>
      </c>
      <c r="R1721" s="27">
        <f t="shared" si="133"/>
        <v>0.137746617383067</v>
      </c>
      <c r="S1721" s="19" t="s">
        <v>179</v>
      </c>
      <c r="T1721" s="19" t="s">
        <v>33</v>
      </c>
      <c r="U1721" s="19" t="s">
        <v>6436</v>
      </c>
      <c r="V1721" s="19" t="s">
        <v>253</v>
      </c>
      <c r="W1721" s="19"/>
      <c r="X1721" s="19" t="s">
        <v>6121</v>
      </c>
      <c r="Y1721" s="19" t="s">
        <v>3355</v>
      </c>
      <c r="Z1721" s="106"/>
    </row>
    <row r="1722" ht="18" customHeight="1" spans="1:26">
      <c r="A1722" s="19">
        <v>1719</v>
      </c>
      <c r="B1722" s="20" t="s">
        <v>33</v>
      </c>
      <c r="C1722" s="20" t="s">
        <v>33</v>
      </c>
      <c r="D1722" s="19" t="s">
        <v>6437</v>
      </c>
      <c r="E1722" s="19" t="s">
        <v>1315</v>
      </c>
      <c r="F1722" s="19" t="s">
        <v>28</v>
      </c>
      <c r="G1722" s="19" t="s">
        <v>31</v>
      </c>
      <c r="H1722" s="19" t="s">
        <v>6438</v>
      </c>
      <c r="I1722" s="19" t="s">
        <v>6439</v>
      </c>
      <c r="J1722" s="27">
        <v>0.289728579644678</v>
      </c>
      <c r="K1722" s="19" t="s">
        <v>6440</v>
      </c>
      <c r="L1722" s="27">
        <v>0.0621120711537095</v>
      </c>
      <c r="M1722" s="19">
        <v>1095.64</v>
      </c>
      <c r="N1722" s="27">
        <v>0.0444970606451351</v>
      </c>
      <c r="O1722" s="102">
        <v>1095.64627</v>
      </c>
      <c r="P1722" s="103">
        <v>1095.64627</v>
      </c>
      <c r="Q1722" s="105">
        <f t="shared" si="132"/>
        <v>-0.00626999999985856</v>
      </c>
      <c r="R1722" s="53">
        <f t="shared" si="133"/>
        <v>0.0444973152876913</v>
      </c>
      <c r="S1722" s="19" t="s">
        <v>88</v>
      </c>
      <c r="T1722" s="19" t="s">
        <v>33</v>
      </c>
      <c r="U1722" s="19" t="s">
        <v>1314</v>
      </c>
      <c r="V1722" s="19" t="s">
        <v>1315</v>
      </c>
      <c r="W1722" s="19"/>
      <c r="X1722" s="19" t="s">
        <v>6441</v>
      </c>
      <c r="Y1722" s="19" t="s">
        <v>3355</v>
      </c>
      <c r="Z1722" s="106"/>
    </row>
    <row r="1723" ht="18" customHeight="1" spans="1:26">
      <c r="A1723" s="19">
        <v>1720</v>
      </c>
      <c r="B1723" s="20" t="s">
        <v>33</v>
      </c>
      <c r="C1723" s="20" t="s">
        <v>33</v>
      </c>
      <c r="D1723" s="19" t="s">
        <v>6442</v>
      </c>
      <c r="E1723" s="19" t="s">
        <v>2799</v>
      </c>
      <c r="F1723" s="19" t="s">
        <v>28</v>
      </c>
      <c r="G1723" s="19" t="s">
        <v>215</v>
      </c>
      <c r="H1723" s="19" t="s">
        <v>6443</v>
      </c>
      <c r="I1723" s="19" t="s">
        <v>6444</v>
      </c>
      <c r="J1723" s="27">
        <v>5.18033276450512</v>
      </c>
      <c r="K1723" s="19" t="s">
        <v>6445</v>
      </c>
      <c r="L1723" s="27">
        <v>0.0540633822747762</v>
      </c>
      <c r="M1723" s="19">
        <v>384.95</v>
      </c>
      <c r="N1723" s="27">
        <v>0.0442877489927543</v>
      </c>
      <c r="O1723" s="102">
        <v>384.952969</v>
      </c>
      <c r="P1723" s="103">
        <v>384.952969</v>
      </c>
      <c r="Q1723" s="105">
        <f t="shared" si="132"/>
        <v>-0.00296900000000733</v>
      </c>
      <c r="R1723" s="53">
        <f t="shared" si="133"/>
        <v>0.0442880905704313</v>
      </c>
      <c r="S1723" s="19" t="s">
        <v>6446</v>
      </c>
      <c r="T1723" s="19" t="s">
        <v>33</v>
      </c>
      <c r="U1723" s="19" t="s">
        <v>2798</v>
      </c>
      <c r="V1723" s="19" t="s">
        <v>2799</v>
      </c>
      <c r="W1723" s="19"/>
      <c r="X1723" s="19" t="s">
        <v>6447</v>
      </c>
      <c r="Y1723" s="19" t="s">
        <v>3355</v>
      </c>
      <c r="Z1723" s="106"/>
    </row>
    <row r="1724" ht="18" customHeight="1" spans="1:26">
      <c r="A1724" s="19">
        <v>1721</v>
      </c>
      <c r="B1724" s="20" t="s">
        <v>33</v>
      </c>
      <c r="C1724" s="20" t="s">
        <v>33</v>
      </c>
      <c r="D1724" s="19" t="s">
        <v>6448</v>
      </c>
      <c r="E1724" s="19" t="s">
        <v>535</v>
      </c>
      <c r="F1724" s="19" t="s">
        <v>28</v>
      </c>
      <c r="G1724" s="19" t="s">
        <v>50</v>
      </c>
      <c r="H1724" s="19" t="s">
        <v>6449</v>
      </c>
      <c r="I1724" s="19" t="s">
        <v>6450</v>
      </c>
      <c r="J1724" s="27">
        <v>1.38380762320088</v>
      </c>
      <c r="K1724" s="19" t="s">
        <v>6451</v>
      </c>
      <c r="L1724" s="27">
        <v>0.952564863229984</v>
      </c>
      <c r="M1724" s="19">
        <v>1852.09</v>
      </c>
      <c r="N1724" s="27">
        <v>0.894126041507253</v>
      </c>
      <c r="O1724" s="102">
        <v>1852.091466</v>
      </c>
      <c r="P1724" s="103">
        <v>1852.091466</v>
      </c>
      <c r="Q1724" s="105">
        <f t="shared" ref="Q1724:Q1726" si="134">M1724-O1724</f>
        <v>-0.00146600000016406</v>
      </c>
      <c r="R1724" s="27">
        <f t="shared" ref="R1724:R1726" si="135">P1724/I1724</f>
        <v>0.894126749242178</v>
      </c>
      <c r="S1724" s="19" t="s">
        <v>534</v>
      </c>
      <c r="T1724" s="19" t="s">
        <v>33</v>
      </c>
      <c r="U1724" s="19" t="s">
        <v>534</v>
      </c>
      <c r="V1724" s="19" t="s">
        <v>535</v>
      </c>
      <c r="W1724" s="19"/>
      <c r="X1724" s="19" t="s">
        <v>6452</v>
      </c>
      <c r="Y1724" s="19" t="s">
        <v>3355</v>
      </c>
      <c r="Z1724" s="106"/>
    </row>
    <row r="1725" ht="18" customHeight="1" spans="1:26">
      <c r="A1725" s="19">
        <v>1722</v>
      </c>
      <c r="B1725" s="20" t="s">
        <v>33</v>
      </c>
      <c r="C1725" s="20" t="s">
        <v>33</v>
      </c>
      <c r="D1725" s="19" t="s">
        <v>6453</v>
      </c>
      <c r="E1725" s="19" t="s">
        <v>6454</v>
      </c>
      <c r="F1725" s="19" t="s">
        <v>28</v>
      </c>
      <c r="G1725" s="19" t="s">
        <v>154</v>
      </c>
      <c r="H1725" s="19" t="s">
        <v>6455</v>
      </c>
      <c r="I1725" s="19" t="s">
        <v>6456</v>
      </c>
      <c r="J1725" s="53">
        <v>-0.653373784657032</v>
      </c>
      <c r="K1725" s="19" t="s">
        <v>6457</v>
      </c>
      <c r="L1725" s="27">
        <v>0.715672081937678</v>
      </c>
      <c r="M1725" s="19">
        <v>83894.3</v>
      </c>
      <c r="N1725" s="27">
        <v>0.921254207557192</v>
      </c>
      <c r="O1725" s="102">
        <v>83894.297707</v>
      </c>
      <c r="P1725" s="104" t="s">
        <v>6457</v>
      </c>
      <c r="Q1725" s="105">
        <f t="shared" si="134"/>
        <v>0.00229299999773502</v>
      </c>
      <c r="R1725" s="27">
        <f t="shared" si="135"/>
        <v>0.715672081937678</v>
      </c>
      <c r="S1725" s="19" t="s">
        <v>4144</v>
      </c>
      <c r="T1725" s="19" t="s">
        <v>33</v>
      </c>
      <c r="U1725" s="19" t="s">
        <v>6458</v>
      </c>
      <c r="V1725" s="19" t="s">
        <v>6454</v>
      </c>
      <c r="W1725" s="19"/>
      <c r="X1725" s="19" t="s">
        <v>6459</v>
      </c>
      <c r="Y1725" s="19" t="s">
        <v>3355</v>
      </c>
      <c r="Z1725" s="106"/>
    </row>
    <row r="1726" ht="18" customHeight="1" spans="1:26">
      <c r="A1726" s="19">
        <v>1723</v>
      </c>
      <c r="B1726" s="20" t="s">
        <v>33</v>
      </c>
      <c r="C1726" s="20" t="s">
        <v>33</v>
      </c>
      <c r="D1726" s="19" t="s">
        <v>6460</v>
      </c>
      <c r="E1726" s="19" t="s">
        <v>6461</v>
      </c>
      <c r="F1726" s="19" t="s">
        <v>28</v>
      </c>
      <c r="G1726" s="19" t="s">
        <v>760</v>
      </c>
      <c r="H1726" s="19" t="s">
        <v>6462</v>
      </c>
      <c r="I1726" s="19" t="s">
        <v>6463</v>
      </c>
      <c r="J1726" s="27">
        <v>8.00504892594523</v>
      </c>
      <c r="K1726" s="19" t="s">
        <v>6464</v>
      </c>
      <c r="L1726" s="27">
        <v>0.253479478055787</v>
      </c>
      <c r="M1726" s="19">
        <v>3942.27</v>
      </c>
      <c r="N1726" s="27">
        <v>0.253479478055787</v>
      </c>
      <c r="O1726" s="102">
        <v>3942.273313</v>
      </c>
      <c r="P1726" s="103">
        <v>3942.273313</v>
      </c>
      <c r="Q1726" s="105">
        <f t="shared" si="134"/>
        <v>-0.00331300000016199</v>
      </c>
      <c r="R1726" s="27">
        <f t="shared" si="135"/>
        <v>0.253479691074558</v>
      </c>
      <c r="S1726" s="19" t="s">
        <v>474</v>
      </c>
      <c r="T1726" s="19" t="s">
        <v>33</v>
      </c>
      <c r="U1726" s="19" t="s">
        <v>6465</v>
      </c>
      <c r="V1726" s="19" t="s">
        <v>6461</v>
      </c>
      <c r="W1726" s="19"/>
      <c r="X1726" s="19" t="s">
        <v>6452</v>
      </c>
      <c r="Y1726" s="19" t="s">
        <v>3355</v>
      </c>
      <c r="Z1726" s="106"/>
    </row>
  </sheetData>
  <autoFilter ref="A3:AA1726">
    <extLst>
      <etc:autoFilterAnalysis etc:version="v1" etc:showPane="0">
        <etc:analysisCharts>
          <etc:chart etc:type="pie">
            <etc:category etc:colId="25"/>
            <etc:seriesCollections etc:count="1">
              <etc:series etc:colId="25" etc:subtotal="count"/>
            </etc:seriesCollections>
          </etc:chart>
        </etc:analysisCharts>
      </etc:autoFilterAnalysis>
    </extLst>
  </autoFilter>
  <mergeCells count="25">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 ref="Y2:Y3"/>
  </mergeCells>
  <conditionalFormatting sqref="D290">
    <cfRule type="duplicateValues" dxfId="0" priority="21"/>
  </conditionalFormatting>
  <conditionalFormatting sqref="D291">
    <cfRule type="duplicateValues" dxfId="0" priority="20"/>
  </conditionalFormatting>
  <conditionalFormatting sqref="D292">
    <cfRule type="duplicateValues" dxfId="0" priority="19"/>
  </conditionalFormatting>
  <conditionalFormatting sqref="D293">
    <cfRule type="duplicateValues" dxfId="0" priority="18"/>
  </conditionalFormatting>
  <conditionalFormatting sqref="D304">
    <cfRule type="duplicateValues" dxfId="0" priority="17"/>
  </conditionalFormatting>
  <conditionalFormatting sqref="D305">
    <cfRule type="duplicateValues" dxfId="0" priority="16"/>
  </conditionalFormatting>
  <conditionalFormatting sqref="D306">
    <cfRule type="duplicateValues" dxfId="0" priority="15"/>
  </conditionalFormatting>
  <conditionalFormatting sqref="D311">
    <cfRule type="duplicateValues" dxfId="0" priority="13"/>
  </conditionalFormatting>
  <conditionalFormatting sqref="D312">
    <cfRule type="duplicateValues" dxfId="0" priority="12"/>
  </conditionalFormatting>
  <conditionalFormatting sqref="D319">
    <cfRule type="duplicateValues" dxfId="0" priority="9"/>
  </conditionalFormatting>
  <conditionalFormatting sqref="D393">
    <cfRule type="duplicateValues" dxfId="0" priority="7"/>
  </conditionalFormatting>
  <conditionalFormatting sqref="D394">
    <cfRule type="duplicateValues" dxfId="0" priority="6"/>
  </conditionalFormatting>
  <conditionalFormatting sqref="D395">
    <cfRule type="duplicateValues" dxfId="0" priority="5"/>
  </conditionalFormatting>
  <conditionalFormatting sqref="D407">
    <cfRule type="duplicateValues" dxfId="0" priority="3"/>
  </conditionalFormatting>
  <conditionalFormatting sqref="D408">
    <cfRule type="duplicateValues" dxfId="0" priority="2"/>
  </conditionalFormatting>
  <conditionalFormatting sqref="D409">
    <cfRule type="duplicateValues" dxfId="0" priority="1"/>
  </conditionalFormatting>
  <conditionalFormatting sqref="D2:D289">
    <cfRule type="duplicateValues" dxfId="0" priority="22"/>
  </conditionalFormatting>
  <conditionalFormatting sqref="D307:D310">
    <cfRule type="duplicateValues" dxfId="0" priority="14"/>
  </conditionalFormatting>
  <conditionalFormatting sqref="D313:D315">
    <cfRule type="duplicateValues" dxfId="0" priority="11"/>
  </conditionalFormatting>
  <conditionalFormatting sqref="D316:D318">
    <cfRule type="duplicateValues" dxfId="0" priority="10"/>
  </conditionalFormatting>
  <conditionalFormatting sqref="D320:D392">
    <cfRule type="duplicateValues" dxfId="0" priority="8"/>
  </conditionalFormatting>
  <conditionalFormatting sqref="D399:D406">
    <cfRule type="duplicateValues" dxfId="0" priority="4"/>
  </conditionalFormatting>
  <dataValidations count="1">
    <dataValidation type="list" allowBlank="1" showInputMessage="1" showErrorMessage="1" sqref="B4 T6 T7 T8 T9 F14 T14 W14 T22 T23 T24 T25 T26 F27 T27 W27 T28 T29 T30 T31 T32 T33 T34 T35 F45 T45 W45 T48 T49 F75 W75 F76 W76 W77 W78 W79 W80 W81 F82 W82 W85 T86 T87 T88 T89 T90 T91 T92 T93 T94 T95 T96 T97 T98 T99 T100 T101 T102 T103 T104 T105 T106 T107 T108 B109 T109 F158 T158 W158 T159 T160 F165 T165 W165 F166 T166 W166 F167 T167 W167 F168 T168 W168 F178 T178 W178 T179 T187 F188 T188 W188 T189 T194 T197 T198 T199 T200 T201 T202 F203 T203 W203 T204 T207 T208 T209 T210 T211 W214 W215 W219 W220 W221 W228 W229 F232 T232 W232 F233 T233 W233 W240 W241 T244 W253 W254 W257 W258 W259 W260 W266 W267 W268 F271 T271 W271 W274 W275 T278 F279 T279 F280 T282 T283 T284 T285 T286 T289 F290 T290 W290 B291 F291 T291 W291 F292 T292 W292 F293 T293 W293 F304 T304 W304 F305 T305 W305 F306 W306 F307 T307 W307 F310 T310 W310 F311 T311 W311 F312 T312 W312 F313 T313 W313 F314 T314 W314 F315 T315 W315 F316 W316 F317 T317 W317 F318 T318 W318 F319 T319 W319 F320 F321 F322 T322 T323 T324 F325 T325 W325 F326 T326 W326 F327 T327 W327 F328 T328 W328 F329 T329 W329 F330 T330 W330 F331 T331 W331 F332 T332 W332 F333 T333 W333 F334 T334 W334 T335 T336 F337 W337 F338 W338 F339 F340 F343 W343 F344 W344 F345 W345 F346 T346 W346 F347 T347 W347 F348 T348 W348 B350 F352 F353 T353 W353 F354 T354 W354 F355 T355 W355 F356 T356 W356 B357 F357 T357 W357 F358 T358 W358 F359 T359 W359 F360 T360 W360 F361 T361 W361 F364 T364 W364 F367 T367 W367 F368 T368 W368 F369 T369 W369 F370 T370 W370 F371 T371 W371 F374 T374 F375 T375 W375 F376 T376 W376 T377 T378 F379 T379 W379 F380 T380 W380 T381 T382 F383 T383 W383 F384 T384 W384 F385 T385 W385 F386 W386 F387 T387 W387 F388 T388 W388 F389 T389 W389 F392 T392 W392 F393 T393 W393 F394 W394 F395 W395 F399 T399 W399 F400 T400 W400 F401 T401 W401 F402 T402 W402 F403 T403 W403 F404 T404 W404 F405 W405 F406 T406 W406 F407 T407 W407 F408 T408 W408 F409 T409 W409 W648 W664 W665 W666 B706 F706 W706 W715 B716 F716 W716 B727 F727 W727 W754 B755 F755 W755 B756 B757 B758 B785 C785 T785 W785 T786 W786 B787 T787 W787 B788 T788 W788 B789 T789 W789 T790 W790 B791 T791 W791 B792 T792 W792 B793 T793 W793 B794 T794 W794 B795 T795 W795 B796 T796 W796 B797 T797 T798 W798 B799 T799 W799 B800 T800 W800 B801 T801 W801 B802 T802 W802 B803 T803 W803 B804 T804 W804 B805 T805 W805 B806 T806 W806 B807 T807 W807 B808 T808 W808 B809 T809 W809 B810 T810 W810 B811 T811 W811 B812 T812 W812 B813 T813 B814 T814 W814 B815 T815 T816 W816 B817 T817 W817 B818 T818 W818 B819 T819 W819 B820 T820 W820 B821 T821 W821 B822 T822 W822 B823 T823 W823 B824 T824 W824 B825 T825 W825 B826 C826 T826 B827 T827 W827 B828 T828 W828 B829 T829 W829 B830 T830 W830 T831 W831 B832 T832 W832 B833 T833 W833 B834 T834 W834 B835 T835 W835 B836 T836 W836 B837 T837 W837 B838 T838 W838 B839 T839 W839 B840 B841 T841 W841 B842 T842 W842 B843 T843 W843 B844 T844 W844 B845 C845 T845 W845 B846 T846 W846 B847 T847 W847 B848 T848 W848 B849 T849 W849 B850 T850 W850 B851 T851 W851 B852 T852 W852 B853 T853 W853 B854 T854 W854 B855 T855 W855 B856 T856 W856 B857 B858 T858 W858 B859 T859 W859 B860 T860 W860 B861 T861 W861 B862 T862 W862 B863 T863 W863 B864 W864 B865 T865 W865 B866 T866 W866 B867 T867 W867 T868 W868 B869 T869 W869 B870 T870 W870 T871 W871 T872 W872 B873 T873 W873 B874 T874 W874 B875 T875 W875 B876 T876 W876 B877 T877 W877 B878 T878 W878 B879 T879 W879 B880 T880 W880 B881 T881 W881 B882 F882 T882 W882 B883 F883 T883 W883 B884 F884 T884 W884 B885 T885 W885 B886 T886 W886 B887 T887 W887 B888 T888 W888 B889 T889 W889 B890 F890 T890 W890 B891 T891 W891 B892 T892 W892 B893 T893 W893 B894 T894 W894 B895 F895 T895 W895 B896 F896 T896 W896 B897 F897 T897 W897 B898 T898 W898 B899 T899 W899 B900 T900 W900 B901 T901 W901 B902 T902 W902 B903 T903 W903 B904 T904 W904 B905 T905 W905 B906 T906 W906 T907 W907 B908 T908 W908 B909 T909 W909 B910 T910 W910 B911 T911 W911 B912 F912 T912 W912 B913 C913 T913 W913 T914 W914 B915 T915 W915 B916 T916 W916 B917 T917 W917 B918 T918 W918 T919 W919 B920 C920 T920 W920 T921 W921 B922 T922 W922 B923 T923 W923 B924 T924 W924 B925 T925 W925 B926 T926 W926 B927 T927 W927 B928 T928 W928 B929 T929 W929 B930 T930 W930 B931 T931 W931 B932 T932 W932 B933 T933 W933 B934 T934 W934 B935 T935 B936 T936 W936 B937 T937 W937 B938 T938 B939 T939 W939 B940 T940 W940 B941 T941 W941 B942 T942 W942 B943 T943 W943 B944 T944 W944 B945 T945 W945 B946 T946 W946 B947 T947 W947 B948 T948 W948 B949 T949 W949 B950 T950 W950 B951 T951 W951 F952 T952 W952 B953 T953 W953 T954 W954 B955 T955 W955 B956 T956 W956 B957 T957 W957 B958 T958 W958 B959 T959 W959 B960 T960 W960 B961 T961 W961 B962 T962 W962 T963 W963 B964 T964 W964 B965 T965 W965 W966 B967 T967 W967 B968 T968 W968 B969 T969 W969 B970 T970 W970 B971 T971 W971 B972 T972 W972 B973 T973 W973 B974 T974 W974 B975 T975 W975 B976 T976 W976 B977 T977 W977 B978 T978 W978 B979 T979 W979 B980 T980 W980 B981 T981 W981 T982 W982 B983 T983 W983 B984 T984 W984 W985 B986 T986 W986 B987 F987 T987 W987 B988 T988 W988 B989 T989 W989 B990 T990 W990 B991 T991 W991 B992 T992 W992 B993 T993 W993 B994 T994 W994 B995 T995 W995 B996 T996 W996 B997 T997 W997 B998 T998 W998 B999 F999 T999 W999 B1000 T1000 B1001 T1001 W1001 B1002 F1002 T1002 W1002 B1003 T1003 W1003 B1004 T1004 W1004 B1005 T1005 W1005 B1006 W1006 B1007 T1007 W1007 B1008 T1008 B1009 T1009 W1009 B1010 T1010 W1010 B1011 T1011 W1011 B1012 T1012 W1012 B1013 T1013 W1013 B1014 T1014 W1014 B1015 T1015 W1015 B1016 T1016 B1017 T1017 W1017 B1018 T1018 W1018 B1019 T1019 W1019 B1020 T1020 W1020 B1021 T1021 W1021 B1022 F1022 T1022 W1022 B1023 B1024 T1024 W1024 B1025 T1025 W1025 B1026 T1026 W1026 B1027 C1027 T1027 W1027 B110:B112 B113:B114 B115:B116 B117:B118 B119:B124 B125:B126 B127:B128 B129:B130 B131:B133 B134:B138 B139:B146 B147:B157 B648:B705 B707:B715 B717:B726 B728:B740 B741:B754 B759:B784 C4:C302 C303:C306 C756:C784 C787:C789 C791:C795 C799:C802 C804:C814 C817:C825 C827:C830 C832:C844 C846:C867 C869:C870 C873:C890 C892:C906 C908:C912 C915:C918 F4:F5 F6:F9 F10:F13 F15:F17 F18:F22 F23:F26 F28:F29 F30:F31 F32:F35 F36:F40 F41:F44 F46:F47 F48:F52 F53:F74 F77:F79 F80:F81 F83:F91 F92:F96 F97:F109 F110:F112 F113:F114 F115:F116 F117:F118 F119:F124 F125:F126 F127:F128 F129:F130 F131:F133 F134:F138 F139:F146 F147:F157 F159:F160 F161:F162 F163:F164 F169:F172 F173:F177 F179:F187 F189:F193 F194:F200 F201:F202 F204:F206 F207:F219 F220:F221 F222:F228 F229:F231 F234:F239 F240:F241 F242:F244 F245:F250 F251:F253 F254:F260 F261:F270 F272:F278 F281:F284 F285:F289 F308:F309 F323:F324 F335:F336 F341:F342 F349:F351 F362:F363 F365:F366 F372:F373 F377:F378 F381:F382 F390:F391 F648:F656 F657:F705 F707:F715 F717:F726 F728:F739 F740:F742 F743:F754 F785:F881 F885:F889 F891:F894 F898:F911 F913:F951 F953:F986 F988:F998 F1000:F1001 F1003:F1021 F1023:F1027 T4:T5 T10:T13 T15:T17 T18:T19 T20:T21 T36:T40 T41:T42 T43:T44 T46:T47 T110:T112 T113:T114 T115:T116 T117:T118 T119:T124 T125:T126 T127:T128 T129:T130 T131:T133 T134:T138 T139:T146 T147:T157 T161:T162 T163:T164 T169:T172 T173:T177 T180:T186 T190:T193 T195:T196 T205:T206 T212:T219 T220:T221 T222:T223 T224:T228 T229:T231 T234:T239 T240:T241 T242:T243 T245:T250 T251:T253 T254:T257 T258:T260 T261:T268 T269:T270 T272:T277 T280:T281 T287:T288 T308:T309 T320:T321 T349:T352 T362:T363 T365:T366 T372:T373 T390:T391 W4:W5 W6:W9 W10:W13 W15:W17 W18:W22 W23:W26 W28:W29 W30:W31 W32:W35 W36:W40 W41:W44 W46:W47 W48:W52 W53:W74 W83:W84 W86:W91 W92:W96 W97:W109 W110:W112 W113:W114 W115:W116 W117:W118 W119:W124 W125:W126 W127:W128 W129:W130 W131:W133 W134:W138 W139:W146 W147:W157 W159:W160 W161:W162 W163:W164 W169:W172 W173:W177 W179:W187 W189:W193 W194:W200 W201:W202 W204:W206 W207:W211 W212:W213 W216:W218 W222:W225 W226:W227 W230:W231 W234:W239 W242:W244 W245:W246 W247:W250 W251:W252 W255:W256 W261:W263 W264:W265 W269:W270 W272:W273 W276:W278 W279:W284 W285:W289 W308:W309 W320:W322 W323:W324 W335:W336 W339:W340 W341:W342 W349:W352 W362:W363 W365:W366 W372:W374 W377:W378 W381:W382 W390:W391 W649:W656 W657:W663 W667:W672 W675:W683 W684:W690 W691:W701 W702:W705 W707:W710 W712:W714 W717:W718 W719:W726 W728:W729 W731:W732 W733:W740 W742:W747 W748:W753">
      <formula1>"是,否"</formula1>
    </dataValidation>
  </dataValidations>
  <pageMargins left="0.75" right="0.75" top="1" bottom="1" header="0.5" footer="0.5"/>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75"/>
  <sheetViews>
    <sheetView tabSelected="1" workbookViewId="0">
      <selection activeCell="H5" sqref="H5"/>
    </sheetView>
  </sheetViews>
  <sheetFormatPr defaultColWidth="9" defaultRowHeight="14.25" outlineLevelCol="2"/>
  <cols>
    <col min="2" max="2" width="44" customWidth="1"/>
    <col min="3" max="3" width="18.125" customWidth="1"/>
  </cols>
  <sheetData>
    <row r="1" ht="42" customHeight="1" spans="1:3">
      <c r="A1" s="6" t="s">
        <v>6466</v>
      </c>
      <c r="B1" s="7"/>
      <c r="C1" s="8"/>
    </row>
    <row r="2" ht="30" customHeight="1" spans="1:3">
      <c r="A2" s="9" t="s">
        <v>1</v>
      </c>
      <c r="B2" s="9" t="s">
        <v>4</v>
      </c>
      <c r="C2" s="10" t="s">
        <v>6467</v>
      </c>
    </row>
    <row r="3" ht="30" customHeight="1" spans="1:3">
      <c r="A3" s="11">
        <v>1</v>
      </c>
      <c r="B3" s="11" t="s">
        <v>1356</v>
      </c>
      <c r="C3" s="12">
        <v>30</v>
      </c>
    </row>
    <row r="4" ht="30" customHeight="1" spans="1:3">
      <c r="A4" s="11">
        <v>2</v>
      </c>
      <c r="B4" s="11" t="s">
        <v>1371</v>
      </c>
      <c r="C4" s="12">
        <v>30</v>
      </c>
    </row>
    <row r="5" ht="30" customHeight="1" spans="1:3">
      <c r="A5" s="11">
        <v>3</v>
      </c>
      <c r="B5" s="11" t="s">
        <v>1378</v>
      </c>
      <c r="C5" s="12">
        <v>30</v>
      </c>
    </row>
    <row r="6" ht="30" customHeight="1" spans="1:3">
      <c r="A6" s="11">
        <v>4</v>
      </c>
      <c r="B6" s="11" t="s">
        <v>1392</v>
      </c>
      <c r="C6" s="12">
        <v>30</v>
      </c>
    </row>
    <row r="7" ht="30" customHeight="1" spans="1:3">
      <c r="A7" s="11">
        <v>5</v>
      </c>
      <c r="B7" s="11" t="s">
        <v>1405</v>
      </c>
      <c r="C7" s="12">
        <v>50</v>
      </c>
    </row>
    <row r="8" ht="30" customHeight="1" spans="1:3">
      <c r="A8" s="11">
        <v>6</v>
      </c>
      <c r="B8" s="11" t="s">
        <v>1413</v>
      </c>
      <c r="C8" s="12">
        <v>30</v>
      </c>
    </row>
    <row r="9" ht="30" customHeight="1" spans="1:3">
      <c r="A9" s="11">
        <v>7</v>
      </c>
      <c r="B9" s="11" t="s">
        <v>1418</v>
      </c>
      <c r="C9" s="12">
        <v>30</v>
      </c>
    </row>
    <row r="10" ht="30" customHeight="1" spans="1:3">
      <c r="A10" s="11">
        <v>8</v>
      </c>
      <c r="B10" s="11" t="s">
        <v>1426</v>
      </c>
      <c r="C10" s="12">
        <v>30</v>
      </c>
    </row>
    <row r="11" ht="30" customHeight="1" spans="1:3">
      <c r="A11" s="11">
        <v>9</v>
      </c>
      <c r="B11" s="11" t="s">
        <v>1432</v>
      </c>
      <c r="C11" s="12">
        <v>50</v>
      </c>
    </row>
    <row r="12" ht="30" customHeight="1" spans="1:3">
      <c r="A12" s="11">
        <v>10</v>
      </c>
      <c r="B12" s="11" t="s">
        <v>1435</v>
      </c>
      <c r="C12" s="12">
        <v>30</v>
      </c>
    </row>
    <row r="13" ht="30" customHeight="1" spans="1:3">
      <c r="A13" s="11">
        <v>11</v>
      </c>
      <c r="B13" s="11" t="s">
        <v>1441</v>
      </c>
      <c r="C13" s="12">
        <v>30</v>
      </c>
    </row>
    <row r="14" ht="30" customHeight="1" spans="1:3">
      <c r="A14" s="11">
        <v>12</v>
      </c>
      <c r="B14" s="11" t="s">
        <v>1448</v>
      </c>
      <c r="C14" s="12">
        <v>60</v>
      </c>
    </row>
    <row r="15" ht="30" customHeight="1" spans="1:3">
      <c r="A15" s="11">
        <v>13</v>
      </c>
      <c r="B15" s="11" t="s">
        <v>1462</v>
      </c>
      <c r="C15" s="12">
        <v>60</v>
      </c>
    </row>
    <row r="16" ht="30" customHeight="1" spans="1:3">
      <c r="A16" s="11">
        <v>14</v>
      </c>
      <c r="B16" s="11" t="s">
        <v>1466</v>
      </c>
      <c r="C16" s="12">
        <v>30</v>
      </c>
    </row>
    <row r="17" ht="30" customHeight="1" spans="1:3">
      <c r="A17" s="11">
        <v>15</v>
      </c>
      <c r="B17" s="11" t="s">
        <v>1472</v>
      </c>
      <c r="C17" s="12">
        <v>60</v>
      </c>
    </row>
    <row r="18" ht="30" customHeight="1" spans="1:3">
      <c r="A18" s="11">
        <v>16</v>
      </c>
      <c r="B18" s="11" t="s">
        <v>1478</v>
      </c>
      <c r="C18" s="12">
        <v>50</v>
      </c>
    </row>
    <row r="19" ht="30" customHeight="1" spans="1:3">
      <c r="A19" s="11">
        <v>17</v>
      </c>
      <c r="B19" s="11" t="s">
        <v>1484</v>
      </c>
      <c r="C19" s="12">
        <v>50</v>
      </c>
    </row>
    <row r="20" ht="30" customHeight="1" spans="1:3">
      <c r="A20" s="11">
        <v>18</v>
      </c>
      <c r="B20" s="11" t="s">
        <v>1491</v>
      </c>
      <c r="C20" s="12">
        <v>20</v>
      </c>
    </row>
    <row r="21" ht="30" customHeight="1" spans="1:3">
      <c r="A21" s="11">
        <v>19</v>
      </c>
      <c r="B21" s="11" t="s">
        <v>1496</v>
      </c>
      <c r="C21" s="12">
        <v>30</v>
      </c>
    </row>
    <row r="22" ht="30" customHeight="1" spans="1:3">
      <c r="A22" s="11">
        <v>20</v>
      </c>
      <c r="B22" s="11" t="s">
        <v>1499</v>
      </c>
      <c r="C22" s="12">
        <v>50</v>
      </c>
    </row>
    <row r="23" ht="30" customHeight="1" spans="1:3">
      <c r="A23" s="11">
        <v>21</v>
      </c>
      <c r="B23" s="11" t="s">
        <v>1506</v>
      </c>
      <c r="C23" s="12">
        <v>30</v>
      </c>
    </row>
    <row r="24" ht="30" customHeight="1" spans="1:3">
      <c r="A24" s="11">
        <v>22</v>
      </c>
      <c r="B24" s="11" t="s">
        <v>1512</v>
      </c>
      <c r="C24" s="12">
        <v>30</v>
      </c>
    </row>
    <row r="25" ht="30" customHeight="1" spans="1:3">
      <c r="A25" s="11">
        <v>23</v>
      </c>
      <c r="B25" s="11" t="s">
        <v>1517</v>
      </c>
      <c r="C25" s="12">
        <v>50</v>
      </c>
    </row>
    <row r="26" ht="30" customHeight="1" spans="1:3">
      <c r="A26" s="11">
        <v>24</v>
      </c>
      <c r="B26" s="11" t="s">
        <v>1522</v>
      </c>
      <c r="C26" s="12">
        <v>60</v>
      </c>
    </row>
    <row r="27" ht="30" customHeight="1" spans="1:3">
      <c r="A27" s="11">
        <v>25</v>
      </c>
      <c r="B27" s="11" t="s">
        <v>1525</v>
      </c>
      <c r="C27" s="12">
        <v>30</v>
      </c>
    </row>
    <row r="28" ht="30" customHeight="1" spans="1:3">
      <c r="A28" s="11">
        <v>26</v>
      </c>
      <c r="B28" s="11" t="s">
        <v>1532</v>
      </c>
      <c r="C28" s="12">
        <v>60</v>
      </c>
    </row>
    <row r="29" ht="30" customHeight="1" spans="1:3">
      <c r="A29" s="11">
        <v>27</v>
      </c>
      <c r="B29" s="11" t="s">
        <v>1538</v>
      </c>
      <c r="C29" s="12">
        <v>30</v>
      </c>
    </row>
    <row r="30" ht="30" customHeight="1" spans="1:3">
      <c r="A30" s="11">
        <v>28</v>
      </c>
      <c r="B30" s="11" t="s">
        <v>1544</v>
      </c>
      <c r="C30" s="12">
        <v>30</v>
      </c>
    </row>
    <row r="31" ht="30" customHeight="1" spans="1:3">
      <c r="A31" s="11">
        <v>29</v>
      </c>
      <c r="B31" s="11" t="s">
        <v>1556</v>
      </c>
      <c r="C31" s="12">
        <v>30</v>
      </c>
    </row>
    <row r="32" ht="30" customHeight="1" spans="1:3">
      <c r="A32" s="11">
        <v>30</v>
      </c>
      <c r="B32" s="11" t="s">
        <v>1562</v>
      </c>
      <c r="C32" s="12">
        <v>60</v>
      </c>
    </row>
    <row r="33" ht="30" customHeight="1" spans="1:3">
      <c r="A33" s="11">
        <v>31</v>
      </c>
      <c r="B33" s="11" t="s">
        <v>1567</v>
      </c>
      <c r="C33" s="12">
        <v>30</v>
      </c>
    </row>
    <row r="34" ht="30" customHeight="1" spans="1:3">
      <c r="A34" s="11">
        <v>32</v>
      </c>
      <c r="B34" s="11" t="s">
        <v>1572</v>
      </c>
      <c r="C34" s="12">
        <v>30</v>
      </c>
    </row>
    <row r="35" ht="30" customHeight="1" spans="1:3">
      <c r="A35" s="11">
        <v>33</v>
      </c>
      <c r="B35" s="11" t="s">
        <v>1577</v>
      </c>
      <c r="C35" s="12">
        <v>20</v>
      </c>
    </row>
    <row r="36" ht="30" customHeight="1" spans="1:3">
      <c r="A36" s="11">
        <v>34</v>
      </c>
      <c r="B36" s="11" t="s">
        <v>1582</v>
      </c>
      <c r="C36" s="12">
        <v>50</v>
      </c>
    </row>
    <row r="37" ht="30" customHeight="1" spans="1:3">
      <c r="A37" s="11">
        <v>35</v>
      </c>
      <c r="B37" s="11" t="s">
        <v>1594</v>
      </c>
      <c r="C37" s="12">
        <v>30</v>
      </c>
    </row>
    <row r="38" ht="30" customHeight="1" spans="1:3">
      <c r="A38" s="11">
        <v>36</v>
      </c>
      <c r="B38" s="11" t="s">
        <v>1602</v>
      </c>
      <c r="C38" s="12">
        <v>30</v>
      </c>
    </row>
    <row r="39" ht="30" customHeight="1" spans="1:3">
      <c r="A39" s="11">
        <v>37</v>
      </c>
      <c r="B39" s="11" t="s">
        <v>1614</v>
      </c>
      <c r="C39" s="12">
        <v>60</v>
      </c>
    </row>
    <row r="40" ht="30" customHeight="1" spans="1:3">
      <c r="A40" s="11">
        <v>38</v>
      </c>
      <c r="B40" s="11" t="s">
        <v>1620</v>
      </c>
      <c r="C40" s="12">
        <v>20</v>
      </c>
    </row>
    <row r="41" ht="30" customHeight="1" spans="1:3">
      <c r="A41" s="11">
        <v>39</v>
      </c>
      <c r="B41" s="11" t="s">
        <v>1632</v>
      </c>
      <c r="C41" s="12">
        <v>10</v>
      </c>
    </row>
    <row r="42" ht="30" customHeight="1" spans="1:3">
      <c r="A42" s="11">
        <v>40</v>
      </c>
      <c r="B42" s="11" t="s">
        <v>1637</v>
      </c>
      <c r="C42" s="12">
        <v>20</v>
      </c>
    </row>
    <row r="43" ht="30" customHeight="1" spans="1:3">
      <c r="A43" s="11">
        <v>41</v>
      </c>
      <c r="B43" s="11" t="s">
        <v>1652</v>
      </c>
      <c r="C43" s="12">
        <v>30</v>
      </c>
    </row>
    <row r="44" ht="30" customHeight="1" spans="1:3">
      <c r="A44" s="11">
        <v>42</v>
      </c>
      <c r="B44" s="11" t="s">
        <v>1657</v>
      </c>
      <c r="C44" s="12">
        <v>50</v>
      </c>
    </row>
    <row r="45" ht="30" customHeight="1" spans="1:3">
      <c r="A45" s="11">
        <v>43</v>
      </c>
      <c r="B45" s="11" t="s">
        <v>1662</v>
      </c>
      <c r="C45" s="12">
        <v>30</v>
      </c>
    </row>
    <row r="46" ht="30" customHeight="1" spans="1:3">
      <c r="A46" s="11">
        <v>44</v>
      </c>
      <c r="B46" s="11" t="s">
        <v>1676</v>
      </c>
      <c r="C46" s="12">
        <v>30</v>
      </c>
    </row>
    <row r="47" ht="30" customHeight="1" spans="1:3">
      <c r="A47" s="11">
        <v>45</v>
      </c>
      <c r="B47" s="11" t="s">
        <v>1681</v>
      </c>
      <c r="C47" s="12">
        <v>30</v>
      </c>
    </row>
    <row r="48" ht="30" customHeight="1" spans="1:3">
      <c r="A48" s="11">
        <v>46</v>
      </c>
      <c r="B48" s="11" t="s">
        <v>1685</v>
      </c>
      <c r="C48" s="12">
        <v>30</v>
      </c>
    </row>
    <row r="49" ht="30" customHeight="1" spans="1:3">
      <c r="A49" s="11">
        <v>47</v>
      </c>
      <c r="B49" s="11" t="s">
        <v>1690</v>
      </c>
      <c r="C49" s="12">
        <v>30</v>
      </c>
    </row>
    <row r="50" ht="30" customHeight="1" spans="1:3">
      <c r="A50" s="11">
        <v>48</v>
      </c>
      <c r="B50" s="11" t="s">
        <v>1695</v>
      </c>
      <c r="C50" s="12">
        <v>30</v>
      </c>
    </row>
    <row r="51" ht="30" customHeight="1" spans="1:3">
      <c r="A51" s="11">
        <v>49</v>
      </c>
      <c r="B51" s="11" t="s">
        <v>1700</v>
      </c>
      <c r="C51" s="12">
        <v>30</v>
      </c>
    </row>
    <row r="52" ht="30" customHeight="1" spans="1:3">
      <c r="A52" s="11">
        <v>50</v>
      </c>
      <c r="B52" s="11" t="s">
        <v>1705</v>
      </c>
      <c r="C52" s="12">
        <v>10</v>
      </c>
    </row>
    <row r="53" ht="30" customHeight="1" spans="1:3">
      <c r="A53" s="11">
        <v>51</v>
      </c>
      <c r="B53" s="11" t="s">
        <v>1715</v>
      </c>
      <c r="C53" s="12">
        <v>10</v>
      </c>
    </row>
    <row r="54" ht="30" customHeight="1" spans="1:3">
      <c r="A54" s="11">
        <v>52</v>
      </c>
      <c r="B54" s="11" t="s">
        <v>1720</v>
      </c>
      <c r="C54" s="12">
        <v>20</v>
      </c>
    </row>
    <row r="55" ht="30" customHeight="1" spans="1:3">
      <c r="A55" s="11">
        <v>53</v>
      </c>
      <c r="B55" s="11" t="s">
        <v>1733</v>
      </c>
      <c r="C55" s="12">
        <v>50</v>
      </c>
    </row>
    <row r="56" ht="30" customHeight="1" spans="1:3">
      <c r="A56" s="11">
        <v>54</v>
      </c>
      <c r="B56" s="11" t="s">
        <v>1755</v>
      </c>
      <c r="C56" s="12">
        <v>50</v>
      </c>
    </row>
    <row r="57" ht="30" customHeight="1" spans="1:3">
      <c r="A57" s="11">
        <v>55</v>
      </c>
      <c r="B57" s="11" t="s">
        <v>1760</v>
      </c>
      <c r="C57" s="12">
        <v>30</v>
      </c>
    </row>
    <row r="58" ht="30" customHeight="1" spans="1:3">
      <c r="A58" s="11">
        <v>56</v>
      </c>
      <c r="B58" s="11" t="s">
        <v>1770</v>
      </c>
      <c r="C58" s="12">
        <v>30</v>
      </c>
    </row>
    <row r="59" ht="30" customHeight="1" spans="1:3">
      <c r="A59" s="11">
        <v>57</v>
      </c>
      <c r="B59" s="11" t="s">
        <v>1776</v>
      </c>
      <c r="C59" s="12">
        <v>30</v>
      </c>
    </row>
    <row r="60" ht="30" customHeight="1" spans="1:3">
      <c r="A60" s="11">
        <v>58</v>
      </c>
      <c r="B60" s="11" t="s">
        <v>1781</v>
      </c>
      <c r="C60" s="12">
        <v>30</v>
      </c>
    </row>
    <row r="61" ht="30" customHeight="1" spans="1:3">
      <c r="A61" s="11">
        <v>59</v>
      </c>
      <c r="B61" s="11" t="s">
        <v>1786</v>
      </c>
      <c r="C61" s="12">
        <v>60</v>
      </c>
    </row>
    <row r="62" ht="30" customHeight="1" spans="1:3">
      <c r="A62" s="11">
        <v>60</v>
      </c>
      <c r="B62" s="11" t="s">
        <v>1788</v>
      </c>
      <c r="C62" s="12">
        <v>50</v>
      </c>
    </row>
    <row r="63" ht="30" customHeight="1" spans="1:3">
      <c r="A63" s="11">
        <v>61</v>
      </c>
      <c r="B63" s="11" t="s">
        <v>1797</v>
      </c>
      <c r="C63" s="12">
        <v>30</v>
      </c>
    </row>
    <row r="64" ht="30" customHeight="1" spans="1:3">
      <c r="A64" s="11">
        <v>62</v>
      </c>
      <c r="B64" s="11" t="s">
        <v>1799</v>
      </c>
      <c r="C64" s="12">
        <v>30</v>
      </c>
    </row>
    <row r="65" ht="30" customHeight="1" spans="1:3">
      <c r="A65" s="11">
        <v>63</v>
      </c>
      <c r="B65" s="11" t="s">
        <v>1801</v>
      </c>
      <c r="C65" s="12">
        <v>20</v>
      </c>
    </row>
    <row r="66" ht="30" customHeight="1" spans="1:3">
      <c r="A66" s="11">
        <v>64</v>
      </c>
      <c r="B66" s="11" t="s">
        <v>1803</v>
      </c>
      <c r="C66" s="12">
        <v>30</v>
      </c>
    </row>
    <row r="67" ht="30" customHeight="1" spans="1:3">
      <c r="A67" s="11">
        <v>65</v>
      </c>
      <c r="B67" s="11" t="s">
        <v>1805</v>
      </c>
      <c r="C67" s="12">
        <v>30</v>
      </c>
    </row>
    <row r="68" ht="30" customHeight="1" spans="1:3">
      <c r="A68" s="11">
        <v>66</v>
      </c>
      <c r="B68" s="11" t="s">
        <v>1809</v>
      </c>
      <c r="C68" s="12">
        <v>50</v>
      </c>
    </row>
    <row r="69" ht="30" customHeight="1" spans="1:3">
      <c r="A69" s="11">
        <v>67</v>
      </c>
      <c r="B69" s="11" t="s">
        <v>1811</v>
      </c>
      <c r="C69" s="12">
        <v>30</v>
      </c>
    </row>
    <row r="70" ht="30" customHeight="1" spans="1:3">
      <c r="A70" s="11">
        <v>68</v>
      </c>
      <c r="B70" s="11" t="s">
        <v>1813</v>
      </c>
      <c r="C70" s="12">
        <v>30</v>
      </c>
    </row>
    <row r="71" ht="30" customHeight="1" spans="1:3">
      <c r="A71" s="11">
        <v>69</v>
      </c>
      <c r="B71" s="11" t="s">
        <v>1815</v>
      </c>
      <c r="C71" s="12">
        <v>50</v>
      </c>
    </row>
    <row r="72" ht="30" customHeight="1" spans="1:3">
      <c r="A72" s="11">
        <v>70</v>
      </c>
      <c r="B72" s="11" t="s">
        <v>1818</v>
      </c>
      <c r="C72" s="12">
        <v>30</v>
      </c>
    </row>
    <row r="73" ht="30" customHeight="1" spans="1:3">
      <c r="A73" s="11">
        <v>71</v>
      </c>
      <c r="B73" s="11" t="s">
        <v>1820</v>
      </c>
      <c r="C73" s="12">
        <v>20</v>
      </c>
    </row>
    <row r="74" ht="30" customHeight="1" spans="1:3">
      <c r="A74" s="11">
        <v>72</v>
      </c>
      <c r="B74" s="11" t="s">
        <v>1829</v>
      </c>
      <c r="C74" s="12">
        <v>50</v>
      </c>
    </row>
    <row r="75" ht="30" customHeight="1" spans="1:3">
      <c r="A75" s="11">
        <v>73</v>
      </c>
      <c r="B75" s="11" t="s">
        <v>1831</v>
      </c>
      <c r="C75" s="12">
        <v>50</v>
      </c>
    </row>
    <row r="76" ht="30" customHeight="1" spans="1:3">
      <c r="A76" s="11">
        <v>74</v>
      </c>
      <c r="B76" s="11" t="s">
        <v>1833</v>
      </c>
      <c r="C76" s="12">
        <v>30</v>
      </c>
    </row>
    <row r="77" ht="30" customHeight="1" spans="1:3">
      <c r="A77" s="11">
        <v>75</v>
      </c>
      <c r="B77" s="11" t="s">
        <v>1837</v>
      </c>
      <c r="C77" s="12">
        <v>30</v>
      </c>
    </row>
    <row r="78" ht="30" customHeight="1" spans="1:3">
      <c r="A78" s="11">
        <v>76</v>
      </c>
      <c r="B78" s="11" t="s">
        <v>1844</v>
      </c>
      <c r="C78" s="12">
        <v>50</v>
      </c>
    </row>
    <row r="79" ht="30" customHeight="1" spans="1:3">
      <c r="A79" s="11">
        <v>77</v>
      </c>
      <c r="B79" s="11" t="s">
        <v>1846</v>
      </c>
      <c r="C79" s="12">
        <v>20</v>
      </c>
    </row>
    <row r="80" ht="30" customHeight="1" spans="1:3">
      <c r="A80" s="11">
        <v>78</v>
      </c>
      <c r="B80" s="11" t="s">
        <v>1848</v>
      </c>
      <c r="C80" s="12">
        <v>30</v>
      </c>
    </row>
    <row r="81" ht="30" customHeight="1" spans="1:3">
      <c r="A81" s="11">
        <v>79</v>
      </c>
      <c r="B81" s="11" t="s">
        <v>1850</v>
      </c>
      <c r="C81" s="12">
        <v>20</v>
      </c>
    </row>
    <row r="82" ht="30" customHeight="1" spans="1:3">
      <c r="A82" s="11">
        <v>80</v>
      </c>
      <c r="B82" s="11" t="s">
        <v>1852</v>
      </c>
      <c r="C82" s="12">
        <v>30</v>
      </c>
    </row>
    <row r="83" ht="30" customHeight="1" spans="1:3">
      <c r="A83" s="11">
        <v>81</v>
      </c>
      <c r="B83" s="11" t="s">
        <v>1854</v>
      </c>
      <c r="C83" s="12">
        <v>50</v>
      </c>
    </row>
    <row r="84" ht="30" customHeight="1" spans="1:3">
      <c r="A84" s="11">
        <v>82</v>
      </c>
      <c r="B84" s="11" t="s">
        <v>1856</v>
      </c>
      <c r="C84" s="12">
        <v>50</v>
      </c>
    </row>
    <row r="85" ht="30" customHeight="1" spans="1:3">
      <c r="A85" s="11">
        <v>83</v>
      </c>
      <c r="B85" s="11" t="s">
        <v>1859</v>
      </c>
      <c r="C85" s="12">
        <v>30</v>
      </c>
    </row>
    <row r="86" ht="30" customHeight="1" spans="1:3">
      <c r="A86" s="11">
        <v>84</v>
      </c>
      <c r="B86" s="11" t="s">
        <v>1867</v>
      </c>
      <c r="C86" s="12">
        <v>30</v>
      </c>
    </row>
    <row r="87" ht="30" customHeight="1" spans="1:3">
      <c r="A87" s="11">
        <v>85</v>
      </c>
      <c r="B87" s="11" t="s">
        <v>1869</v>
      </c>
      <c r="C87" s="12">
        <v>20</v>
      </c>
    </row>
    <row r="88" ht="30" customHeight="1" spans="1:3">
      <c r="A88" s="11">
        <v>86</v>
      </c>
      <c r="B88" s="11" t="s">
        <v>1871</v>
      </c>
      <c r="C88" s="12">
        <v>30</v>
      </c>
    </row>
    <row r="89" ht="30" customHeight="1" spans="1:3">
      <c r="A89" s="11">
        <v>87</v>
      </c>
      <c r="B89" s="11" t="s">
        <v>1873</v>
      </c>
      <c r="C89" s="12">
        <v>30</v>
      </c>
    </row>
    <row r="90" ht="30" customHeight="1" spans="1:3">
      <c r="A90" s="11">
        <v>88</v>
      </c>
      <c r="B90" s="11" t="s">
        <v>1879</v>
      </c>
      <c r="C90" s="12">
        <v>30</v>
      </c>
    </row>
    <row r="91" ht="30" customHeight="1" spans="1:3">
      <c r="A91" s="11">
        <v>89</v>
      </c>
      <c r="B91" s="11" t="s">
        <v>1882</v>
      </c>
      <c r="C91" s="12">
        <v>30</v>
      </c>
    </row>
    <row r="92" ht="30" customHeight="1" spans="1:3">
      <c r="A92" s="11">
        <v>90</v>
      </c>
      <c r="B92" s="11" t="s">
        <v>1884</v>
      </c>
      <c r="C92" s="12">
        <v>30</v>
      </c>
    </row>
    <row r="93" ht="30" customHeight="1" spans="1:3">
      <c r="A93" s="11">
        <v>91</v>
      </c>
      <c r="B93" s="11" t="s">
        <v>1889</v>
      </c>
      <c r="C93" s="12">
        <v>30</v>
      </c>
    </row>
    <row r="94" ht="30" customHeight="1" spans="1:3">
      <c r="A94" s="11">
        <v>92</v>
      </c>
      <c r="B94" s="11" t="s">
        <v>1897</v>
      </c>
      <c r="C94" s="12">
        <v>20</v>
      </c>
    </row>
    <row r="95" ht="30" customHeight="1" spans="1:3">
      <c r="A95" s="11">
        <v>93</v>
      </c>
      <c r="B95" s="11" t="s">
        <v>1899</v>
      </c>
      <c r="C95" s="12">
        <v>30</v>
      </c>
    </row>
    <row r="96" ht="30" customHeight="1" spans="1:3">
      <c r="A96" s="11">
        <v>94</v>
      </c>
      <c r="B96" s="11" t="s">
        <v>1903</v>
      </c>
      <c r="C96" s="12">
        <v>50</v>
      </c>
    </row>
    <row r="97" ht="30" customHeight="1" spans="1:3">
      <c r="A97" s="11">
        <v>95</v>
      </c>
      <c r="B97" s="11" t="s">
        <v>1905</v>
      </c>
      <c r="C97" s="12">
        <v>30</v>
      </c>
    </row>
    <row r="98" ht="30" customHeight="1" spans="1:3">
      <c r="A98" s="11">
        <v>96</v>
      </c>
      <c r="B98" s="11" t="s">
        <v>1907</v>
      </c>
      <c r="C98" s="12">
        <v>30</v>
      </c>
    </row>
    <row r="99" ht="30" customHeight="1" spans="1:3">
      <c r="A99" s="11">
        <v>97</v>
      </c>
      <c r="B99" s="11" t="s">
        <v>1909</v>
      </c>
      <c r="C99" s="12">
        <v>30</v>
      </c>
    </row>
    <row r="100" ht="30" customHeight="1" spans="1:3">
      <c r="A100" s="11">
        <v>98</v>
      </c>
      <c r="B100" s="11" t="s">
        <v>1911</v>
      </c>
      <c r="C100" s="12">
        <v>60</v>
      </c>
    </row>
    <row r="101" ht="30" customHeight="1" spans="1:3">
      <c r="A101" s="11">
        <v>99</v>
      </c>
      <c r="B101" s="11" t="s">
        <v>1915</v>
      </c>
      <c r="C101" s="12">
        <v>20</v>
      </c>
    </row>
    <row r="102" ht="30" customHeight="1" spans="1:3">
      <c r="A102" s="11">
        <v>100</v>
      </c>
      <c r="B102" s="11" t="s">
        <v>1917</v>
      </c>
      <c r="C102" s="12">
        <v>50</v>
      </c>
    </row>
    <row r="103" ht="30" customHeight="1" spans="1:3">
      <c r="A103" s="11">
        <v>101</v>
      </c>
      <c r="B103" s="11" t="s">
        <v>1920</v>
      </c>
      <c r="C103" s="12">
        <v>30</v>
      </c>
    </row>
    <row r="104" ht="30" customHeight="1" spans="1:3">
      <c r="A104" s="11">
        <v>102</v>
      </c>
      <c r="B104" s="11" t="s">
        <v>1922</v>
      </c>
      <c r="C104" s="12">
        <v>50</v>
      </c>
    </row>
    <row r="105" ht="30" customHeight="1" spans="1:3">
      <c r="A105" s="11">
        <v>103</v>
      </c>
      <c r="B105" s="11" t="s">
        <v>1924</v>
      </c>
      <c r="C105" s="12">
        <v>10</v>
      </c>
    </row>
    <row r="106" ht="30" customHeight="1" spans="1:3">
      <c r="A106" s="11">
        <v>104</v>
      </c>
      <c r="B106" s="11" t="s">
        <v>1926</v>
      </c>
      <c r="C106" s="12">
        <v>30</v>
      </c>
    </row>
    <row r="107" ht="30" customHeight="1" spans="1:3">
      <c r="A107" s="11">
        <v>105</v>
      </c>
      <c r="B107" s="11" t="s">
        <v>1928</v>
      </c>
      <c r="C107" s="12">
        <v>60</v>
      </c>
    </row>
    <row r="108" ht="30" customHeight="1" spans="1:3">
      <c r="A108" s="11">
        <v>106</v>
      </c>
      <c r="B108" s="11" t="s">
        <v>1930</v>
      </c>
      <c r="C108" s="12">
        <v>30</v>
      </c>
    </row>
    <row r="109" ht="30" customHeight="1" spans="1:3">
      <c r="A109" s="11">
        <v>107</v>
      </c>
      <c r="B109" s="11" t="s">
        <v>1935</v>
      </c>
      <c r="C109" s="12">
        <v>30</v>
      </c>
    </row>
    <row r="110" ht="30" customHeight="1" spans="1:3">
      <c r="A110" s="11">
        <v>108</v>
      </c>
      <c r="B110" s="11" t="s">
        <v>1939</v>
      </c>
      <c r="C110" s="12">
        <v>30</v>
      </c>
    </row>
    <row r="111" ht="30" customHeight="1" spans="1:3">
      <c r="A111" s="11">
        <v>109</v>
      </c>
      <c r="B111" s="11" t="s">
        <v>1943</v>
      </c>
      <c r="C111" s="12">
        <v>30</v>
      </c>
    </row>
    <row r="112" ht="30" customHeight="1" spans="1:3">
      <c r="A112" s="11">
        <v>110</v>
      </c>
      <c r="B112" s="11" t="s">
        <v>1946</v>
      </c>
      <c r="C112" s="12">
        <v>30</v>
      </c>
    </row>
    <row r="113" ht="30" customHeight="1" spans="1:3">
      <c r="A113" s="11">
        <v>111</v>
      </c>
      <c r="B113" s="11" t="s">
        <v>1949</v>
      </c>
      <c r="C113" s="12">
        <v>30</v>
      </c>
    </row>
    <row r="114" ht="30" customHeight="1" spans="1:3">
      <c r="A114" s="11">
        <v>112</v>
      </c>
      <c r="B114" s="11" t="s">
        <v>1951</v>
      </c>
      <c r="C114" s="12">
        <v>30</v>
      </c>
    </row>
    <row r="115" ht="30" customHeight="1" spans="1:3">
      <c r="A115" s="11">
        <v>113</v>
      </c>
      <c r="B115" s="11" t="s">
        <v>1953</v>
      </c>
      <c r="C115" s="12">
        <v>30</v>
      </c>
    </row>
    <row r="116" ht="30" customHeight="1" spans="1:3">
      <c r="A116" s="11">
        <v>114</v>
      </c>
      <c r="B116" s="11" t="s">
        <v>1955</v>
      </c>
      <c r="C116" s="12">
        <v>20</v>
      </c>
    </row>
    <row r="117" ht="30" customHeight="1" spans="1:3">
      <c r="A117" s="11">
        <v>115</v>
      </c>
      <c r="B117" s="11" t="s">
        <v>1961</v>
      </c>
      <c r="C117" s="12">
        <v>60</v>
      </c>
    </row>
    <row r="118" ht="30" customHeight="1" spans="1:3">
      <c r="A118" s="11">
        <v>116</v>
      </c>
      <c r="B118" s="11" t="s">
        <v>1964</v>
      </c>
      <c r="C118" s="12">
        <v>30</v>
      </c>
    </row>
    <row r="119" ht="30" customHeight="1" spans="1:3">
      <c r="A119" s="11">
        <v>117</v>
      </c>
      <c r="B119" s="11" t="s">
        <v>1968</v>
      </c>
      <c r="C119" s="12">
        <v>30</v>
      </c>
    </row>
    <row r="120" ht="30" customHeight="1" spans="1:3">
      <c r="A120" s="11">
        <v>118</v>
      </c>
      <c r="B120" s="11" t="s">
        <v>1972</v>
      </c>
      <c r="C120" s="12">
        <v>60</v>
      </c>
    </row>
    <row r="121" ht="30" customHeight="1" spans="1:3">
      <c r="A121" s="11">
        <v>119</v>
      </c>
      <c r="B121" s="11" t="s">
        <v>1980</v>
      </c>
      <c r="C121" s="12">
        <v>20</v>
      </c>
    </row>
    <row r="122" ht="30" customHeight="1" spans="1:3">
      <c r="A122" s="11">
        <v>120</v>
      </c>
      <c r="B122" s="11" t="s">
        <v>1983</v>
      </c>
      <c r="C122" s="12">
        <v>30</v>
      </c>
    </row>
    <row r="123" ht="30" customHeight="1" spans="1:3">
      <c r="A123" s="11">
        <v>121</v>
      </c>
      <c r="B123" s="11" t="s">
        <v>1988</v>
      </c>
      <c r="C123" s="12">
        <v>30</v>
      </c>
    </row>
    <row r="124" ht="30" customHeight="1" spans="1:3">
      <c r="A124" s="11">
        <v>122</v>
      </c>
      <c r="B124" s="11" t="s">
        <v>1992</v>
      </c>
      <c r="C124" s="12">
        <v>30</v>
      </c>
    </row>
    <row r="125" ht="30" customHeight="1" spans="1:3">
      <c r="A125" s="11">
        <v>123</v>
      </c>
      <c r="B125" s="11" t="s">
        <v>1996</v>
      </c>
      <c r="C125" s="12">
        <v>60</v>
      </c>
    </row>
    <row r="126" ht="30" customHeight="1" spans="1:3">
      <c r="A126" s="11">
        <v>124</v>
      </c>
      <c r="B126" s="11" t="s">
        <v>2008</v>
      </c>
      <c r="C126" s="12">
        <v>100</v>
      </c>
    </row>
    <row r="127" ht="30" customHeight="1" spans="1:3">
      <c r="A127" s="11">
        <v>125</v>
      </c>
      <c r="B127" s="11" t="s">
        <v>2014</v>
      </c>
      <c r="C127" s="12">
        <v>60</v>
      </c>
    </row>
    <row r="128" ht="30" customHeight="1" spans="1:3">
      <c r="A128" s="11">
        <v>126</v>
      </c>
      <c r="B128" s="11" t="s">
        <v>2026</v>
      </c>
      <c r="C128" s="12">
        <v>60</v>
      </c>
    </row>
    <row r="129" ht="30" customHeight="1" spans="1:3">
      <c r="A129" s="11">
        <v>127</v>
      </c>
      <c r="B129" s="11" t="s">
        <v>2035</v>
      </c>
      <c r="C129" s="12">
        <v>50</v>
      </c>
    </row>
    <row r="130" ht="30" customHeight="1" spans="1:3">
      <c r="A130" s="11">
        <v>128</v>
      </c>
      <c r="B130" s="11" t="s">
        <v>2040</v>
      </c>
      <c r="C130" s="12">
        <v>30</v>
      </c>
    </row>
    <row r="131" ht="30" customHeight="1" spans="1:3">
      <c r="A131" s="11">
        <v>129</v>
      </c>
      <c r="B131" s="11" t="s">
        <v>2060</v>
      </c>
      <c r="C131" s="12">
        <v>30</v>
      </c>
    </row>
    <row r="132" ht="30" customHeight="1" spans="1:3">
      <c r="A132" s="11">
        <v>130</v>
      </c>
      <c r="B132" s="11" t="s">
        <v>2071</v>
      </c>
      <c r="C132" s="12">
        <v>20</v>
      </c>
    </row>
    <row r="133" ht="30" customHeight="1" spans="1:3">
      <c r="A133" s="11">
        <v>131</v>
      </c>
      <c r="B133" s="11" t="s">
        <v>2079</v>
      </c>
      <c r="C133" s="12">
        <v>60</v>
      </c>
    </row>
    <row r="134" ht="30" customHeight="1" spans="1:3">
      <c r="A134" s="11">
        <v>132</v>
      </c>
      <c r="B134" s="11" t="s">
        <v>2091</v>
      </c>
      <c r="C134" s="12">
        <v>30</v>
      </c>
    </row>
    <row r="135" ht="30" customHeight="1" spans="1:3">
      <c r="A135" s="11">
        <v>133</v>
      </c>
      <c r="B135" s="11" t="s">
        <v>2098</v>
      </c>
      <c r="C135" s="12">
        <v>20</v>
      </c>
    </row>
    <row r="136" ht="30" customHeight="1" spans="1:3">
      <c r="A136" s="11">
        <v>134</v>
      </c>
      <c r="B136" s="11" t="s">
        <v>2109</v>
      </c>
      <c r="C136" s="12">
        <v>20</v>
      </c>
    </row>
    <row r="137" ht="30" customHeight="1" spans="1:3">
      <c r="A137" s="11">
        <v>135</v>
      </c>
      <c r="B137" s="11" t="s">
        <v>2117</v>
      </c>
      <c r="C137" s="12">
        <v>30</v>
      </c>
    </row>
    <row r="138" ht="30" customHeight="1" spans="1:3">
      <c r="A138" s="11">
        <v>136</v>
      </c>
      <c r="B138" s="11" t="s">
        <v>2122</v>
      </c>
      <c r="C138" s="12">
        <v>20</v>
      </c>
    </row>
    <row r="139" ht="30" customHeight="1" spans="1:3">
      <c r="A139" s="11">
        <v>137</v>
      </c>
      <c r="B139" s="11" t="s">
        <v>2135</v>
      </c>
      <c r="C139" s="12">
        <v>30</v>
      </c>
    </row>
    <row r="140" ht="30" customHeight="1" spans="1:3">
      <c r="A140" s="11">
        <v>138</v>
      </c>
      <c r="B140" s="11" t="s">
        <v>2140</v>
      </c>
      <c r="C140" s="12">
        <v>30</v>
      </c>
    </row>
    <row r="141" ht="30" customHeight="1" spans="1:3">
      <c r="A141" s="11">
        <v>139</v>
      </c>
      <c r="B141" s="11" t="s">
        <v>2146</v>
      </c>
      <c r="C141" s="12">
        <v>50</v>
      </c>
    </row>
    <row r="142" ht="30" customHeight="1" spans="1:3">
      <c r="A142" s="11">
        <v>140</v>
      </c>
      <c r="B142" s="11" t="s">
        <v>2164</v>
      </c>
      <c r="C142" s="12">
        <v>30</v>
      </c>
    </row>
    <row r="143" ht="30" customHeight="1" spans="1:3">
      <c r="A143" s="11">
        <v>141</v>
      </c>
      <c r="B143" s="11" t="s">
        <v>2169</v>
      </c>
      <c r="C143" s="12">
        <v>30</v>
      </c>
    </row>
    <row r="144" ht="30" customHeight="1" spans="1:3">
      <c r="A144" s="11">
        <v>142</v>
      </c>
      <c r="B144" s="11" t="s">
        <v>2174</v>
      </c>
      <c r="C144" s="12">
        <v>50</v>
      </c>
    </row>
    <row r="145" ht="30" customHeight="1" spans="1:3">
      <c r="A145" s="11">
        <v>143</v>
      </c>
      <c r="B145" s="11" t="s">
        <v>2179</v>
      </c>
      <c r="C145" s="12">
        <v>50</v>
      </c>
    </row>
    <row r="146" ht="30" customHeight="1" spans="1:3">
      <c r="A146" s="11">
        <v>144</v>
      </c>
      <c r="B146" s="11" t="s">
        <v>2181</v>
      </c>
      <c r="C146" s="12">
        <v>60</v>
      </c>
    </row>
    <row r="147" ht="30" customHeight="1" spans="1:3">
      <c r="A147" s="11">
        <v>145</v>
      </c>
      <c r="B147" s="11" t="s">
        <v>2187</v>
      </c>
      <c r="C147" s="12">
        <v>20</v>
      </c>
    </row>
    <row r="148" ht="30" customHeight="1" spans="1:3">
      <c r="A148" s="11">
        <v>146</v>
      </c>
      <c r="B148" s="11" t="s">
        <v>2200</v>
      </c>
      <c r="C148" s="12">
        <v>30</v>
      </c>
    </row>
    <row r="149" ht="30" customHeight="1" spans="1:3">
      <c r="A149" s="11">
        <v>147</v>
      </c>
      <c r="B149" s="11" t="s">
        <v>2206</v>
      </c>
      <c r="C149" s="12">
        <v>30</v>
      </c>
    </row>
    <row r="150" ht="30" customHeight="1" spans="1:3">
      <c r="A150" s="11">
        <v>148</v>
      </c>
      <c r="B150" s="11" t="s">
        <v>2212</v>
      </c>
      <c r="C150" s="12">
        <v>60</v>
      </c>
    </row>
    <row r="151" ht="30" customHeight="1" spans="1:3">
      <c r="A151" s="11">
        <v>149</v>
      </c>
      <c r="B151" s="11" t="s">
        <v>2220</v>
      </c>
      <c r="C151" s="12">
        <v>30</v>
      </c>
    </row>
    <row r="152" ht="30" customHeight="1" spans="1:3">
      <c r="A152" s="11">
        <v>150</v>
      </c>
      <c r="B152" s="11" t="s">
        <v>2225</v>
      </c>
      <c r="C152" s="12">
        <v>20</v>
      </c>
    </row>
    <row r="153" ht="30" customHeight="1" spans="1:3">
      <c r="A153" s="11">
        <v>151</v>
      </c>
      <c r="B153" s="11" t="s">
        <v>2231</v>
      </c>
      <c r="C153" s="12">
        <v>60</v>
      </c>
    </row>
    <row r="154" ht="30" customHeight="1" spans="1:3">
      <c r="A154" s="11">
        <v>152</v>
      </c>
      <c r="B154" s="11" t="s">
        <v>2241</v>
      </c>
      <c r="C154" s="12">
        <v>10</v>
      </c>
    </row>
    <row r="155" ht="30" customHeight="1" spans="1:3">
      <c r="A155" s="11">
        <v>153</v>
      </c>
      <c r="B155" s="11" t="s">
        <v>2245</v>
      </c>
      <c r="C155" s="12">
        <v>30</v>
      </c>
    </row>
    <row r="156" ht="30" customHeight="1" spans="1:3">
      <c r="A156" s="11">
        <v>154</v>
      </c>
      <c r="B156" s="11" t="s">
        <v>2251</v>
      </c>
      <c r="C156" s="12">
        <v>10</v>
      </c>
    </row>
    <row r="157" ht="30" customHeight="1" spans="1:3">
      <c r="A157" s="11">
        <v>155</v>
      </c>
      <c r="B157" s="11" t="s">
        <v>2256</v>
      </c>
      <c r="C157" s="12">
        <v>50</v>
      </c>
    </row>
    <row r="158" ht="30" customHeight="1" spans="1:3">
      <c r="A158" s="11">
        <v>156</v>
      </c>
      <c r="B158" s="11" t="s">
        <v>2261</v>
      </c>
      <c r="C158" s="12">
        <v>30</v>
      </c>
    </row>
    <row r="159" ht="30" customHeight="1" spans="1:3">
      <c r="A159" s="11">
        <v>157</v>
      </c>
      <c r="B159" s="11" t="s">
        <v>2267</v>
      </c>
      <c r="C159" s="12">
        <v>60</v>
      </c>
    </row>
    <row r="160" ht="30" customHeight="1" spans="1:3">
      <c r="A160" s="11">
        <v>158</v>
      </c>
      <c r="B160" s="11" t="s">
        <v>2274</v>
      </c>
      <c r="C160" s="12">
        <v>30</v>
      </c>
    </row>
    <row r="161" ht="30" customHeight="1" spans="1:3">
      <c r="A161" s="11">
        <v>159</v>
      </c>
      <c r="B161" s="11" t="s">
        <v>2288</v>
      </c>
      <c r="C161" s="12">
        <v>50</v>
      </c>
    </row>
    <row r="162" ht="30" customHeight="1" spans="1:3">
      <c r="A162" s="11">
        <v>160</v>
      </c>
      <c r="B162" s="11" t="s">
        <v>2298</v>
      </c>
      <c r="C162" s="12">
        <v>30</v>
      </c>
    </row>
    <row r="163" ht="30" customHeight="1" spans="1:3">
      <c r="A163" s="11">
        <v>161</v>
      </c>
      <c r="B163" s="11" t="s">
        <v>2304</v>
      </c>
      <c r="C163" s="12">
        <v>30</v>
      </c>
    </row>
    <row r="164" ht="30" customHeight="1" spans="1:3">
      <c r="A164" s="11">
        <v>162</v>
      </c>
      <c r="B164" s="11" t="s">
        <v>2309</v>
      </c>
      <c r="C164" s="12">
        <v>30</v>
      </c>
    </row>
    <row r="165" ht="30" customHeight="1" spans="1:3">
      <c r="A165" s="11">
        <v>163</v>
      </c>
      <c r="B165" s="11" t="s">
        <v>2325</v>
      </c>
      <c r="C165" s="12">
        <v>20</v>
      </c>
    </row>
    <row r="166" ht="30" customHeight="1" spans="1:3">
      <c r="A166" s="11">
        <v>164</v>
      </c>
      <c r="B166" s="11" t="s">
        <v>2330</v>
      </c>
      <c r="C166" s="12">
        <v>30</v>
      </c>
    </row>
    <row r="167" ht="30" customHeight="1" spans="1:3">
      <c r="A167" s="11">
        <v>165</v>
      </c>
      <c r="B167" s="11" t="s">
        <v>2338</v>
      </c>
      <c r="C167" s="12">
        <v>50</v>
      </c>
    </row>
    <row r="168" ht="30" customHeight="1" spans="1:3">
      <c r="A168" s="11">
        <v>166</v>
      </c>
      <c r="B168" s="11" t="s">
        <v>2344</v>
      </c>
      <c r="C168" s="12">
        <v>60</v>
      </c>
    </row>
    <row r="169" ht="30" customHeight="1" spans="1:3">
      <c r="A169" s="11">
        <v>167</v>
      </c>
      <c r="B169" s="11" t="s">
        <v>2379</v>
      </c>
      <c r="C169" s="12">
        <v>60</v>
      </c>
    </row>
    <row r="170" ht="30" customHeight="1" spans="1:3">
      <c r="A170" s="11">
        <v>168</v>
      </c>
      <c r="B170" s="11" t="s">
        <v>2384</v>
      </c>
      <c r="C170" s="12">
        <v>30</v>
      </c>
    </row>
    <row r="171" ht="30" customHeight="1" spans="1:3">
      <c r="A171" s="11">
        <v>169</v>
      </c>
      <c r="B171" s="11" t="s">
        <v>2407</v>
      </c>
      <c r="C171" s="12">
        <v>30</v>
      </c>
    </row>
    <row r="172" ht="30" customHeight="1" spans="1:3">
      <c r="A172" s="11">
        <v>170</v>
      </c>
      <c r="B172" s="11" t="s">
        <v>2413</v>
      </c>
      <c r="C172" s="12">
        <v>30</v>
      </c>
    </row>
    <row r="173" ht="30" customHeight="1" spans="1:3">
      <c r="A173" s="11">
        <v>171</v>
      </c>
      <c r="B173" s="11" t="s">
        <v>2419</v>
      </c>
      <c r="C173" s="12">
        <v>30</v>
      </c>
    </row>
    <row r="174" ht="30" customHeight="1" spans="1:3">
      <c r="A174" s="11">
        <v>172</v>
      </c>
      <c r="B174" s="11" t="s">
        <v>2423</v>
      </c>
      <c r="C174" s="12">
        <v>30</v>
      </c>
    </row>
    <row r="175" ht="30" customHeight="1" spans="1:3">
      <c r="A175" s="11">
        <v>173</v>
      </c>
      <c r="B175" s="11" t="s">
        <v>2428</v>
      </c>
      <c r="C175" s="12">
        <v>30</v>
      </c>
    </row>
  </sheetData>
  <mergeCells count="1">
    <mergeCell ref="A1:C1"/>
  </mergeCells>
  <conditionalFormatting sqref="B2:B174">
    <cfRule type="duplicateValues" dxfId="0" priority="22"/>
  </conditionalFormatting>
  <pageMargins left="0.75" right="0.75" top="1" bottom="1" header="0.5" footer="0.5"/>
  <pageSetup paperSize="9" scale="88"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G124"/>
  <sheetViews>
    <sheetView topLeftCell="A47" workbookViewId="0">
      <selection activeCell="G66" sqref="G66"/>
    </sheetView>
  </sheetViews>
  <sheetFormatPr defaultColWidth="9" defaultRowHeight="14.25" outlineLevelCol="6"/>
  <cols>
    <col min="1" max="1" width="10.125" style="1" customWidth="1"/>
    <col min="2" max="2" width="11.125" style="1" customWidth="1"/>
    <col min="3" max="3" width="17.625" customWidth="1"/>
    <col min="4" max="4" width="25.125" customWidth="1"/>
    <col min="5" max="5" width="68.375" style="2" customWidth="1"/>
    <col min="6" max="6" width="10.75" style="2" customWidth="1"/>
    <col min="7" max="7" width="40.125" style="2" customWidth="1"/>
  </cols>
  <sheetData>
    <row r="1" spans="1:7">
      <c r="A1" s="1" t="s">
        <v>6468</v>
      </c>
      <c r="B1" s="1" t="s">
        <v>6469</v>
      </c>
      <c r="C1" t="s">
        <v>6470</v>
      </c>
      <c r="D1" t="s">
        <v>6471</v>
      </c>
      <c r="E1" s="2" t="s">
        <v>6472</v>
      </c>
      <c r="G1" s="2" t="s">
        <v>6473</v>
      </c>
    </row>
    <row r="2" spans="1:7">
      <c r="A2" s="1" t="s">
        <v>6474</v>
      </c>
      <c r="B2" s="1">
        <v>1</v>
      </c>
      <c r="C2" t="s">
        <v>6475</v>
      </c>
      <c r="D2" t="s">
        <v>6476</v>
      </c>
      <c r="E2" s="2" t="s">
        <v>6477</v>
      </c>
      <c r="F2" s="3"/>
      <c r="G2" s="2" t="s">
        <v>6478</v>
      </c>
    </row>
    <row r="3" ht="28.5" spans="1:7">
      <c r="A3" s="1" t="s">
        <v>6479</v>
      </c>
      <c r="B3" s="1">
        <v>2</v>
      </c>
      <c r="C3" t="s">
        <v>6480</v>
      </c>
      <c r="D3" t="s">
        <v>6481</v>
      </c>
      <c r="E3" s="2" t="s">
        <v>6482</v>
      </c>
      <c r="F3" s="4"/>
      <c r="G3" s="2" t="s">
        <v>6483</v>
      </c>
    </row>
    <row r="4" ht="42.75" spans="1:7">
      <c r="A4" s="1" t="s">
        <v>6484</v>
      </c>
      <c r="B4" s="1">
        <v>3</v>
      </c>
      <c r="C4" t="s">
        <v>6485</v>
      </c>
      <c r="D4" t="s">
        <v>6486</v>
      </c>
      <c r="E4" s="2" t="s">
        <v>6487</v>
      </c>
      <c r="F4" s="4"/>
      <c r="G4" s="2" t="s">
        <v>6488</v>
      </c>
    </row>
    <row r="5" spans="1:7">
      <c r="A5" s="1" t="s">
        <v>6479</v>
      </c>
      <c r="B5" s="1">
        <v>4</v>
      </c>
      <c r="C5" t="s">
        <v>6480</v>
      </c>
      <c r="D5" t="s">
        <v>6481</v>
      </c>
      <c r="E5" s="2" t="s">
        <v>6489</v>
      </c>
      <c r="F5" s="4"/>
      <c r="G5" s="2" t="s">
        <v>6490</v>
      </c>
    </row>
    <row r="6" spans="1:7">
      <c r="A6" s="1" t="s">
        <v>6491</v>
      </c>
      <c r="B6" s="1">
        <v>5</v>
      </c>
      <c r="C6" t="s">
        <v>6492</v>
      </c>
      <c r="D6" t="s">
        <v>6493</v>
      </c>
      <c r="E6" s="2" t="s">
        <v>6494</v>
      </c>
      <c r="F6" s="3"/>
      <c r="G6" s="2" t="s">
        <v>6478</v>
      </c>
    </row>
    <row r="7" spans="1:7">
      <c r="A7" s="1" t="s">
        <v>6495</v>
      </c>
      <c r="B7" s="1">
        <v>6</v>
      </c>
      <c r="C7" t="s">
        <v>6496</v>
      </c>
      <c r="D7" t="s">
        <v>6497</v>
      </c>
      <c r="E7" s="2" t="s">
        <v>6498</v>
      </c>
      <c r="F7" s="3"/>
      <c r="G7" s="2" t="s">
        <v>6478</v>
      </c>
    </row>
    <row r="8" spans="1:7">
      <c r="A8" s="1" t="s">
        <v>6479</v>
      </c>
      <c r="B8" s="1">
        <v>7</v>
      </c>
      <c r="C8" t="s">
        <v>6480</v>
      </c>
      <c r="D8" t="s">
        <v>6481</v>
      </c>
      <c r="E8" s="2" t="s">
        <v>6499</v>
      </c>
      <c r="F8" s="4"/>
      <c r="G8" s="2" t="s">
        <v>6490</v>
      </c>
    </row>
    <row r="9" spans="1:7">
      <c r="A9" s="1" t="s">
        <v>6500</v>
      </c>
      <c r="B9" s="1">
        <v>0</v>
      </c>
      <c r="C9" t="s">
        <v>6501</v>
      </c>
      <c r="D9" t="s">
        <v>6502</v>
      </c>
      <c r="E9" s="2" t="s">
        <v>6503</v>
      </c>
      <c r="F9" s="5"/>
      <c r="G9" s="2" t="s">
        <v>6504</v>
      </c>
    </row>
    <row r="10" spans="1:7">
      <c r="A10" s="1" t="s">
        <v>6484</v>
      </c>
      <c r="B10" s="1">
        <v>8</v>
      </c>
      <c r="C10" t="s">
        <v>6485</v>
      </c>
      <c r="D10" t="s">
        <v>6486</v>
      </c>
      <c r="E10" s="2" t="s">
        <v>6505</v>
      </c>
      <c r="G10" s="2" t="s">
        <v>6506</v>
      </c>
    </row>
    <row r="11" spans="1:7">
      <c r="A11" s="1" t="s">
        <v>6484</v>
      </c>
      <c r="B11" s="1">
        <v>9</v>
      </c>
      <c r="C11" t="s">
        <v>6485</v>
      </c>
      <c r="D11" t="s">
        <v>6486</v>
      </c>
      <c r="E11" s="2" t="s">
        <v>6507</v>
      </c>
      <c r="G11" s="2" t="s">
        <v>6506</v>
      </c>
    </row>
    <row r="12" spans="1:7">
      <c r="A12" s="1" t="s">
        <v>6479</v>
      </c>
      <c r="B12" s="1">
        <v>10</v>
      </c>
      <c r="C12" t="s">
        <v>6480</v>
      </c>
      <c r="D12" t="s">
        <v>6481</v>
      </c>
      <c r="E12" s="2" t="s">
        <v>6508</v>
      </c>
      <c r="F12" s="4"/>
      <c r="G12" s="2" t="s">
        <v>6490</v>
      </c>
    </row>
    <row r="13" spans="1:7">
      <c r="A13" s="1" t="s">
        <v>6509</v>
      </c>
      <c r="B13" s="1">
        <v>11</v>
      </c>
      <c r="C13" t="s">
        <v>6510</v>
      </c>
      <c r="D13" t="s">
        <v>6511</v>
      </c>
      <c r="E13" s="2" t="s">
        <v>6512</v>
      </c>
      <c r="F13" s="3"/>
      <c r="G13" s="2" t="s">
        <v>6478</v>
      </c>
    </row>
    <row r="14" spans="1:7">
      <c r="A14" s="1" t="s">
        <v>6509</v>
      </c>
      <c r="B14" s="1">
        <v>12</v>
      </c>
      <c r="C14" t="s">
        <v>6510</v>
      </c>
      <c r="D14" t="s">
        <v>6511</v>
      </c>
      <c r="E14" s="2" t="s">
        <v>6513</v>
      </c>
      <c r="F14" s="3"/>
      <c r="G14" s="2" t="s">
        <v>6478</v>
      </c>
    </row>
    <row r="15" spans="1:7">
      <c r="A15" s="1" t="s">
        <v>6500</v>
      </c>
      <c r="B15" s="1">
        <v>13</v>
      </c>
      <c r="C15" t="s">
        <v>6501</v>
      </c>
      <c r="D15" t="s">
        <v>6502</v>
      </c>
      <c r="E15" s="2" t="s">
        <v>6514</v>
      </c>
      <c r="F15" s="5"/>
      <c r="G15" s="2" t="s">
        <v>6515</v>
      </c>
    </row>
    <row r="16" ht="28.5" spans="1:7">
      <c r="A16" s="1" t="s">
        <v>6509</v>
      </c>
      <c r="B16" s="1">
        <v>14</v>
      </c>
      <c r="C16" t="s">
        <v>6510</v>
      </c>
      <c r="D16" t="s">
        <v>6511</v>
      </c>
      <c r="E16" s="2" t="s">
        <v>6516</v>
      </c>
      <c r="F16" s="3"/>
      <c r="G16" s="2" t="s">
        <v>6478</v>
      </c>
    </row>
    <row r="17" ht="28.5" spans="1:7">
      <c r="A17" s="1" t="s">
        <v>6484</v>
      </c>
      <c r="B17" s="1">
        <v>15</v>
      </c>
      <c r="C17" t="s">
        <v>6485</v>
      </c>
      <c r="D17" t="s">
        <v>6486</v>
      </c>
      <c r="E17" s="2" t="s">
        <v>6517</v>
      </c>
      <c r="G17" s="2" t="s">
        <v>6506</v>
      </c>
    </row>
    <row r="18" ht="28.5" spans="1:7">
      <c r="A18" s="1" t="s">
        <v>6474</v>
      </c>
      <c r="B18" s="1">
        <v>16</v>
      </c>
      <c r="C18" t="s">
        <v>6475</v>
      </c>
      <c r="D18" t="s">
        <v>6476</v>
      </c>
      <c r="E18" s="2" t="s">
        <v>6518</v>
      </c>
      <c r="F18" s="3"/>
      <c r="G18" s="2" t="s">
        <v>6478</v>
      </c>
    </row>
    <row r="19" ht="28.5" spans="1:7">
      <c r="A19" s="1" t="s">
        <v>6484</v>
      </c>
      <c r="B19" s="1">
        <v>17</v>
      </c>
      <c r="C19" t="s">
        <v>6485</v>
      </c>
      <c r="D19" t="s">
        <v>6486</v>
      </c>
      <c r="E19" s="2" t="s">
        <v>6519</v>
      </c>
      <c r="G19" s="2" t="s">
        <v>6506</v>
      </c>
    </row>
    <row r="20" ht="28.5" spans="1:7">
      <c r="A20" s="1" t="s">
        <v>6500</v>
      </c>
      <c r="B20" s="1">
        <v>18</v>
      </c>
      <c r="C20" t="s">
        <v>6501</v>
      </c>
      <c r="D20" t="s">
        <v>6502</v>
      </c>
      <c r="E20" s="2" t="s">
        <v>6520</v>
      </c>
      <c r="F20" s="5"/>
      <c r="G20" s="2" t="s">
        <v>6515</v>
      </c>
    </row>
    <row r="21" spans="1:7">
      <c r="A21" s="1" t="s">
        <v>6479</v>
      </c>
      <c r="B21" s="1">
        <v>19</v>
      </c>
      <c r="C21" t="s">
        <v>6480</v>
      </c>
      <c r="D21" t="s">
        <v>6481</v>
      </c>
      <c r="E21" s="2" t="s">
        <v>6521</v>
      </c>
      <c r="F21" s="4"/>
      <c r="G21" s="2" t="s">
        <v>6490</v>
      </c>
    </row>
    <row r="22" spans="1:7">
      <c r="A22" s="1" t="s">
        <v>6491</v>
      </c>
      <c r="B22" s="1">
        <v>20</v>
      </c>
      <c r="C22" t="s">
        <v>6492</v>
      </c>
      <c r="D22" t="s">
        <v>6522</v>
      </c>
      <c r="E22" s="2" t="s">
        <v>6523</v>
      </c>
      <c r="F22" s="4"/>
      <c r="G22" s="2" t="s">
        <v>6524</v>
      </c>
    </row>
    <row r="23" spans="1:7">
      <c r="A23" s="1" t="s">
        <v>6500</v>
      </c>
      <c r="B23" s="1">
        <v>21</v>
      </c>
      <c r="C23" t="s">
        <v>6525</v>
      </c>
      <c r="D23" t="s">
        <v>6526</v>
      </c>
      <c r="E23" s="2" t="s">
        <v>6527</v>
      </c>
      <c r="F23" s="4"/>
      <c r="G23" s="2" t="s">
        <v>6490</v>
      </c>
    </row>
    <row r="24" spans="1:7">
      <c r="A24" s="1" t="s">
        <v>6491</v>
      </c>
      <c r="B24" s="1">
        <v>22</v>
      </c>
      <c r="C24" t="s">
        <v>6492</v>
      </c>
      <c r="D24" t="s">
        <v>6493</v>
      </c>
      <c r="E24" s="2" t="s">
        <v>6528</v>
      </c>
      <c r="F24" s="3"/>
      <c r="G24" s="2" t="s">
        <v>6478</v>
      </c>
    </row>
    <row r="25" ht="28.5" spans="1:7">
      <c r="A25" s="1" t="s">
        <v>6474</v>
      </c>
      <c r="B25" s="1">
        <v>23</v>
      </c>
      <c r="C25" t="s">
        <v>6475</v>
      </c>
      <c r="D25" t="s">
        <v>6476</v>
      </c>
      <c r="E25" s="2" t="s">
        <v>6529</v>
      </c>
      <c r="F25" s="3"/>
      <c r="G25" s="2" t="s">
        <v>6478</v>
      </c>
    </row>
    <row r="26" ht="28.5" spans="1:7">
      <c r="A26" s="1" t="s">
        <v>6474</v>
      </c>
      <c r="B26" s="1">
        <v>24</v>
      </c>
      <c r="C26" t="s">
        <v>6475</v>
      </c>
      <c r="D26" t="s">
        <v>6476</v>
      </c>
      <c r="E26" s="2" t="s">
        <v>6530</v>
      </c>
      <c r="F26" s="3"/>
      <c r="G26" s="2" t="s">
        <v>6478</v>
      </c>
    </row>
    <row r="27" ht="71.25" spans="1:7">
      <c r="A27" s="1" t="s">
        <v>6500</v>
      </c>
      <c r="B27" s="1">
        <v>25</v>
      </c>
      <c r="C27" t="s">
        <v>6525</v>
      </c>
      <c r="D27" t="s">
        <v>6531</v>
      </c>
      <c r="E27" s="2" t="s">
        <v>6532</v>
      </c>
      <c r="F27" s="4"/>
      <c r="G27" s="2" t="s">
        <v>6533</v>
      </c>
    </row>
    <row r="28" ht="71.25" spans="1:7">
      <c r="A28" s="1" t="s">
        <v>6509</v>
      </c>
      <c r="B28" s="1">
        <v>26</v>
      </c>
      <c r="C28" t="s">
        <v>6510</v>
      </c>
      <c r="D28" t="s">
        <v>6511</v>
      </c>
      <c r="E28" s="2" t="s">
        <v>6534</v>
      </c>
      <c r="F28" s="3"/>
      <c r="G28" s="2" t="s">
        <v>6478</v>
      </c>
    </row>
    <row r="29" ht="28.5" spans="1:7">
      <c r="A29" s="1" t="s">
        <v>6484</v>
      </c>
      <c r="B29" s="1">
        <v>27</v>
      </c>
      <c r="C29" t="s">
        <v>6485</v>
      </c>
      <c r="D29" t="s">
        <v>6535</v>
      </c>
      <c r="E29" s="2" t="s">
        <v>6536</v>
      </c>
      <c r="F29" s="3"/>
      <c r="G29" s="2" t="s">
        <v>6478</v>
      </c>
    </row>
    <row r="30" ht="28.5" spans="1:7">
      <c r="A30" s="1" t="s">
        <v>6484</v>
      </c>
      <c r="B30" s="1">
        <v>28</v>
      </c>
      <c r="C30" t="s">
        <v>6485</v>
      </c>
      <c r="D30" t="s">
        <v>6486</v>
      </c>
      <c r="E30" s="2" t="s">
        <v>6519</v>
      </c>
      <c r="G30" s="2" t="s">
        <v>6506</v>
      </c>
    </row>
    <row r="31" ht="28.5" spans="1:7">
      <c r="A31" s="1" t="s">
        <v>6474</v>
      </c>
      <c r="B31" s="1">
        <v>29</v>
      </c>
      <c r="C31" t="s">
        <v>6475</v>
      </c>
      <c r="D31" t="s">
        <v>6476</v>
      </c>
      <c r="E31" s="2" t="s">
        <v>6537</v>
      </c>
      <c r="F31" s="3"/>
      <c r="G31" s="2" t="s">
        <v>6478</v>
      </c>
    </row>
    <row r="32" ht="42.75" spans="1:7">
      <c r="A32" s="1" t="s">
        <v>6479</v>
      </c>
      <c r="B32" s="1">
        <v>30</v>
      </c>
      <c r="C32" t="s">
        <v>6480</v>
      </c>
      <c r="D32" t="s">
        <v>6481</v>
      </c>
      <c r="E32" s="2" t="s">
        <v>6538</v>
      </c>
      <c r="F32" s="4"/>
      <c r="G32" s="2" t="s">
        <v>6539</v>
      </c>
    </row>
    <row r="33" spans="1:7">
      <c r="A33" s="1" t="s">
        <v>6474</v>
      </c>
      <c r="B33" s="1">
        <v>31</v>
      </c>
      <c r="C33" t="s">
        <v>6475</v>
      </c>
      <c r="D33" t="s">
        <v>6476</v>
      </c>
      <c r="E33" s="2" t="s">
        <v>6540</v>
      </c>
      <c r="F33" s="3"/>
      <c r="G33" s="2" t="s">
        <v>6478</v>
      </c>
    </row>
    <row r="34" ht="28.5" spans="1:7">
      <c r="A34" s="1" t="s">
        <v>6509</v>
      </c>
      <c r="B34" s="1">
        <v>32</v>
      </c>
      <c r="C34" t="s">
        <v>6510</v>
      </c>
      <c r="D34" t="s">
        <v>6511</v>
      </c>
      <c r="E34" s="2" t="s">
        <v>6541</v>
      </c>
      <c r="F34" s="3"/>
      <c r="G34" s="2" t="s">
        <v>6478</v>
      </c>
    </row>
    <row r="35" ht="28.5" spans="1:7">
      <c r="A35" s="1" t="s">
        <v>6500</v>
      </c>
      <c r="B35" s="1">
        <v>33</v>
      </c>
      <c r="C35" t="s">
        <v>6501</v>
      </c>
      <c r="D35" t="s">
        <v>6502</v>
      </c>
      <c r="E35" s="2" t="s">
        <v>6542</v>
      </c>
      <c r="F35" s="5"/>
      <c r="G35" s="2" t="s">
        <v>6515</v>
      </c>
    </row>
    <row r="36" ht="42.75" spans="1:7">
      <c r="A36" s="1" t="s">
        <v>6484</v>
      </c>
      <c r="B36" s="1">
        <v>34</v>
      </c>
      <c r="C36" t="s">
        <v>6485</v>
      </c>
      <c r="D36" t="s">
        <v>6543</v>
      </c>
      <c r="E36" s="2" t="s">
        <v>6544</v>
      </c>
      <c r="F36" s="4"/>
      <c r="G36" s="2" t="s">
        <v>6545</v>
      </c>
    </row>
    <row r="37" ht="57" spans="1:7">
      <c r="A37" s="1" t="s">
        <v>6484</v>
      </c>
      <c r="B37" s="1">
        <v>35</v>
      </c>
      <c r="C37" t="s">
        <v>6485</v>
      </c>
      <c r="D37" t="s">
        <v>6543</v>
      </c>
      <c r="E37" s="2" t="s">
        <v>6546</v>
      </c>
      <c r="F37" s="4"/>
      <c r="G37" s="2" t="s">
        <v>6545</v>
      </c>
    </row>
    <row r="38" ht="42.75" spans="1:7">
      <c r="A38" s="1" t="s">
        <v>6500</v>
      </c>
      <c r="B38" s="1">
        <v>36</v>
      </c>
      <c r="C38" t="s">
        <v>6501</v>
      </c>
      <c r="D38" t="s">
        <v>6502</v>
      </c>
      <c r="E38" s="2" t="s">
        <v>6547</v>
      </c>
      <c r="F38" s="5"/>
      <c r="G38" s="2" t="s">
        <v>6504</v>
      </c>
    </row>
    <row r="39" ht="28.5" spans="1:7">
      <c r="A39" s="1" t="s">
        <v>6479</v>
      </c>
      <c r="B39" s="1">
        <v>37</v>
      </c>
      <c r="C39" t="s">
        <v>6480</v>
      </c>
      <c r="D39" t="s">
        <v>6481</v>
      </c>
      <c r="E39" s="2" t="s">
        <v>6548</v>
      </c>
      <c r="F39" s="4"/>
      <c r="G39" s="2" t="s">
        <v>6490</v>
      </c>
    </row>
    <row r="40" ht="28.5" spans="1:7">
      <c r="A40" s="1" t="s">
        <v>6484</v>
      </c>
      <c r="B40" s="1">
        <v>38</v>
      </c>
      <c r="C40" t="s">
        <v>6485</v>
      </c>
      <c r="D40" t="s">
        <v>6543</v>
      </c>
      <c r="E40" s="2" t="s">
        <v>6549</v>
      </c>
      <c r="F40" s="3"/>
      <c r="G40" s="2" t="s">
        <v>6478</v>
      </c>
    </row>
    <row r="41" ht="28.5" spans="1:7">
      <c r="A41" s="1" t="s">
        <v>6500</v>
      </c>
      <c r="B41" s="1">
        <v>39</v>
      </c>
      <c r="C41" t="s">
        <v>6501</v>
      </c>
      <c r="D41" t="s">
        <v>6502</v>
      </c>
      <c r="E41" s="2" t="s">
        <v>6550</v>
      </c>
      <c r="F41" s="5"/>
      <c r="G41" s="2" t="s">
        <v>6551</v>
      </c>
    </row>
    <row r="42" spans="1:7">
      <c r="A42" s="1" t="s">
        <v>6474</v>
      </c>
      <c r="B42" s="1">
        <v>40</v>
      </c>
      <c r="C42" t="s">
        <v>6475</v>
      </c>
      <c r="D42" t="s">
        <v>6476</v>
      </c>
      <c r="E42" s="2" t="s">
        <v>6552</v>
      </c>
      <c r="F42" s="3"/>
      <c r="G42" s="2" t="s">
        <v>6478</v>
      </c>
    </row>
    <row r="43" ht="57" spans="1:7">
      <c r="A43" s="1" t="s">
        <v>6509</v>
      </c>
      <c r="B43" s="1">
        <v>41</v>
      </c>
      <c r="C43" t="s">
        <v>6510</v>
      </c>
      <c r="D43" t="s">
        <v>6511</v>
      </c>
      <c r="E43" s="2" t="s">
        <v>6553</v>
      </c>
      <c r="F43" s="3"/>
      <c r="G43" s="2" t="s">
        <v>6478</v>
      </c>
    </row>
    <row r="44" ht="42.75" spans="1:7">
      <c r="A44" s="1" t="s">
        <v>6509</v>
      </c>
      <c r="B44" s="1">
        <v>42</v>
      </c>
      <c r="C44" t="s">
        <v>6510</v>
      </c>
      <c r="D44" t="s">
        <v>6511</v>
      </c>
      <c r="E44" s="2" t="s">
        <v>6554</v>
      </c>
      <c r="F44" s="3"/>
      <c r="G44" s="2" t="s">
        <v>6478</v>
      </c>
    </row>
    <row r="45" spans="1:7">
      <c r="A45" s="1" t="s">
        <v>6500</v>
      </c>
      <c r="B45" s="1">
        <v>43</v>
      </c>
      <c r="C45" t="s">
        <v>6525</v>
      </c>
      <c r="D45" t="s">
        <v>6526</v>
      </c>
      <c r="E45" s="2" t="s">
        <v>6555</v>
      </c>
      <c r="F45" s="4"/>
      <c r="G45" s="2" t="s">
        <v>6556</v>
      </c>
    </row>
    <row r="46" spans="1:7">
      <c r="A46" s="1" t="s">
        <v>6509</v>
      </c>
      <c r="B46" s="1">
        <v>44</v>
      </c>
      <c r="C46" t="s">
        <v>6510</v>
      </c>
      <c r="D46" t="s">
        <v>6511</v>
      </c>
      <c r="E46" s="2" t="s">
        <v>6557</v>
      </c>
      <c r="F46" s="3"/>
      <c r="G46" s="2" t="s">
        <v>6478</v>
      </c>
    </row>
    <row r="47" ht="28.5" spans="1:7">
      <c r="A47" s="1" t="s">
        <v>6500</v>
      </c>
      <c r="B47" s="1">
        <v>45</v>
      </c>
      <c r="C47" t="s">
        <v>6525</v>
      </c>
      <c r="D47" t="s">
        <v>6558</v>
      </c>
      <c r="E47" s="2" t="s">
        <v>6559</v>
      </c>
      <c r="F47" s="4"/>
      <c r="G47" s="2" t="s">
        <v>6560</v>
      </c>
    </row>
    <row r="48" ht="28.5" spans="1:7">
      <c r="A48" s="1" t="s">
        <v>6484</v>
      </c>
      <c r="B48" s="1">
        <v>46</v>
      </c>
      <c r="C48" t="s">
        <v>6485</v>
      </c>
      <c r="D48" t="s">
        <v>6543</v>
      </c>
      <c r="E48" s="2" t="s">
        <v>6561</v>
      </c>
      <c r="F48" s="4"/>
      <c r="G48" s="2" t="s">
        <v>6562</v>
      </c>
    </row>
    <row r="49" spans="1:7">
      <c r="A49" s="1" t="s">
        <v>6500</v>
      </c>
      <c r="B49" s="1">
        <v>47</v>
      </c>
      <c r="C49" t="s">
        <v>6525</v>
      </c>
      <c r="D49" t="s">
        <v>6558</v>
      </c>
      <c r="E49" s="2" t="s">
        <v>6563</v>
      </c>
      <c r="F49" s="4"/>
      <c r="G49" s="2" t="s">
        <v>6564</v>
      </c>
    </row>
    <row r="50" spans="1:7">
      <c r="A50" s="1" t="s">
        <v>6484</v>
      </c>
      <c r="B50" s="1">
        <v>100</v>
      </c>
      <c r="C50" t="s">
        <v>6485</v>
      </c>
      <c r="D50" t="s">
        <v>6486</v>
      </c>
      <c r="E50" s="2" t="s">
        <v>6565</v>
      </c>
      <c r="F50" s="3"/>
      <c r="G50" s="2" t="s">
        <v>6566</v>
      </c>
    </row>
    <row r="51" spans="1:7">
      <c r="A51" s="1" t="s">
        <v>6509</v>
      </c>
      <c r="B51" s="1">
        <v>48</v>
      </c>
      <c r="C51" t="s">
        <v>6510</v>
      </c>
      <c r="D51" t="s">
        <v>6511</v>
      </c>
      <c r="E51" s="2" t="s">
        <v>6567</v>
      </c>
      <c r="F51" s="3"/>
      <c r="G51" s="2" t="s">
        <v>6478</v>
      </c>
    </row>
    <row r="52" spans="1:7">
      <c r="A52" s="1" t="s">
        <v>6484</v>
      </c>
      <c r="B52" s="1">
        <v>49</v>
      </c>
      <c r="C52" t="s">
        <v>6485</v>
      </c>
      <c r="D52" t="s">
        <v>6486</v>
      </c>
      <c r="E52" s="2" t="s">
        <v>6568</v>
      </c>
      <c r="F52" s="3"/>
      <c r="G52" s="2" t="s">
        <v>6478</v>
      </c>
    </row>
    <row r="53" spans="1:7">
      <c r="A53" s="1" t="s">
        <v>6484</v>
      </c>
      <c r="B53" s="1">
        <v>50</v>
      </c>
      <c r="C53" t="s">
        <v>6485</v>
      </c>
      <c r="D53" t="s">
        <v>6543</v>
      </c>
      <c r="E53" s="2" t="s">
        <v>6569</v>
      </c>
      <c r="F53" s="3"/>
      <c r="G53" s="2" t="s">
        <v>6570</v>
      </c>
    </row>
    <row r="54" ht="28.5" spans="1:7">
      <c r="A54" s="1" t="s">
        <v>6509</v>
      </c>
      <c r="B54" s="1">
        <v>51</v>
      </c>
      <c r="C54" t="s">
        <v>6510</v>
      </c>
      <c r="D54" t="s">
        <v>6511</v>
      </c>
      <c r="E54" s="2" t="s">
        <v>6571</v>
      </c>
      <c r="F54" s="3"/>
      <c r="G54" s="2" t="s">
        <v>6478</v>
      </c>
    </row>
    <row r="55" spans="1:7">
      <c r="A55" s="1" t="s">
        <v>6509</v>
      </c>
      <c r="B55" s="1">
        <v>52</v>
      </c>
      <c r="C55" t="s">
        <v>6510</v>
      </c>
      <c r="D55" t="s">
        <v>6511</v>
      </c>
      <c r="E55" s="2" t="s">
        <v>6572</v>
      </c>
      <c r="F55" s="3"/>
      <c r="G55" s="2" t="s">
        <v>6478</v>
      </c>
    </row>
    <row r="56" spans="1:7">
      <c r="A56" s="1" t="s">
        <v>6509</v>
      </c>
      <c r="B56" s="1">
        <v>53</v>
      </c>
      <c r="C56" t="s">
        <v>6510</v>
      </c>
      <c r="D56" t="s">
        <v>6511</v>
      </c>
      <c r="E56" s="2" t="s">
        <v>6573</v>
      </c>
      <c r="F56" s="3"/>
      <c r="G56" s="2" t="s">
        <v>6478</v>
      </c>
    </row>
    <row r="57" spans="1:7">
      <c r="A57" s="1" t="s">
        <v>6509</v>
      </c>
      <c r="B57" s="1">
        <v>54</v>
      </c>
      <c r="C57" t="s">
        <v>6510</v>
      </c>
      <c r="D57" t="s">
        <v>6511</v>
      </c>
      <c r="E57" s="2" t="s">
        <v>6574</v>
      </c>
      <c r="F57" s="3"/>
      <c r="G57" s="2" t="s">
        <v>6478</v>
      </c>
    </row>
    <row r="58" spans="1:7">
      <c r="A58" s="1" t="s">
        <v>6500</v>
      </c>
      <c r="B58" s="1">
        <v>55</v>
      </c>
      <c r="C58" t="s">
        <v>6501</v>
      </c>
      <c r="D58" t="s">
        <v>6502</v>
      </c>
      <c r="E58" s="2" t="s">
        <v>6575</v>
      </c>
      <c r="F58" s="5"/>
      <c r="G58" s="2" t="s">
        <v>6515</v>
      </c>
    </row>
    <row r="59" spans="1:7">
      <c r="A59" s="1" t="s">
        <v>6500</v>
      </c>
      <c r="B59" s="1">
        <v>56</v>
      </c>
      <c r="C59" t="s">
        <v>6501</v>
      </c>
      <c r="D59" t="s">
        <v>6502</v>
      </c>
      <c r="E59" s="2" t="s">
        <v>6576</v>
      </c>
      <c r="F59" s="5"/>
      <c r="G59" s="2" t="s">
        <v>6515</v>
      </c>
    </row>
    <row r="60" spans="1:7">
      <c r="A60" s="1" t="s">
        <v>6500</v>
      </c>
      <c r="B60" s="1">
        <v>57</v>
      </c>
      <c r="C60" t="s">
        <v>6501</v>
      </c>
      <c r="D60" t="s">
        <v>6502</v>
      </c>
      <c r="E60" s="2" t="s">
        <v>6577</v>
      </c>
      <c r="F60" s="5"/>
      <c r="G60" s="2" t="s">
        <v>6515</v>
      </c>
    </row>
    <row r="61" spans="1:7">
      <c r="A61" s="1" t="s">
        <v>6479</v>
      </c>
      <c r="B61" s="1">
        <v>58</v>
      </c>
      <c r="C61" t="s">
        <v>6480</v>
      </c>
      <c r="D61" t="s">
        <v>6481</v>
      </c>
      <c r="E61" s="2" t="s">
        <v>6578</v>
      </c>
      <c r="F61" s="3"/>
      <c r="G61" s="2" t="s">
        <v>6478</v>
      </c>
    </row>
    <row r="62" spans="1:7">
      <c r="A62" s="1" t="s">
        <v>6484</v>
      </c>
      <c r="B62" s="1">
        <v>59</v>
      </c>
      <c r="C62" t="s">
        <v>6485</v>
      </c>
      <c r="D62" t="s">
        <v>6486</v>
      </c>
      <c r="E62" s="2" t="s">
        <v>6579</v>
      </c>
      <c r="F62" s="3"/>
      <c r="G62" s="2" t="s">
        <v>6478</v>
      </c>
    </row>
    <row r="63" spans="1:7">
      <c r="A63" s="1" t="s">
        <v>6500</v>
      </c>
      <c r="B63" s="1">
        <v>60</v>
      </c>
      <c r="C63" t="s">
        <v>6501</v>
      </c>
      <c r="D63" t="s">
        <v>6502</v>
      </c>
      <c r="E63" s="2" t="s">
        <v>6580</v>
      </c>
      <c r="F63" s="5"/>
      <c r="G63" s="2" t="s">
        <v>6504</v>
      </c>
    </row>
    <row r="64" ht="28.5" spans="1:7">
      <c r="A64" s="1" t="s">
        <v>6509</v>
      </c>
      <c r="B64" s="1">
        <v>61</v>
      </c>
      <c r="C64" t="s">
        <v>6510</v>
      </c>
      <c r="D64" t="s">
        <v>6511</v>
      </c>
      <c r="E64" s="2" t="s">
        <v>6581</v>
      </c>
      <c r="F64" s="3"/>
      <c r="G64" s="2" t="s">
        <v>6478</v>
      </c>
    </row>
    <row r="65" ht="28.5" spans="1:7">
      <c r="A65" s="1" t="s">
        <v>6500</v>
      </c>
      <c r="B65" s="1">
        <v>62</v>
      </c>
      <c r="C65" t="s">
        <v>6501</v>
      </c>
      <c r="D65" t="s">
        <v>6502</v>
      </c>
      <c r="E65" s="2" t="s">
        <v>6582</v>
      </c>
      <c r="F65" s="4"/>
      <c r="G65" s="2" t="s">
        <v>6583</v>
      </c>
    </row>
    <row r="66" ht="28.5" spans="1:7">
      <c r="A66" s="1" t="s">
        <v>6500</v>
      </c>
      <c r="B66" s="1">
        <v>63</v>
      </c>
      <c r="C66" t="s">
        <v>6501</v>
      </c>
      <c r="D66" t="s">
        <v>6502</v>
      </c>
      <c r="E66" s="2" t="s">
        <v>6584</v>
      </c>
      <c r="F66" s="4"/>
      <c r="G66" s="2" t="s">
        <v>6585</v>
      </c>
    </row>
    <row r="67" spans="1:7">
      <c r="A67" s="1" t="s">
        <v>6500</v>
      </c>
      <c r="B67" s="1">
        <v>64</v>
      </c>
      <c r="C67" t="s">
        <v>6501</v>
      </c>
      <c r="D67" t="s">
        <v>6502</v>
      </c>
      <c r="E67" s="2" t="s">
        <v>6586</v>
      </c>
      <c r="F67" s="3"/>
      <c r="G67" s="2" t="s">
        <v>6587</v>
      </c>
    </row>
    <row r="68" spans="1:7">
      <c r="A68" s="1" t="s">
        <v>6509</v>
      </c>
      <c r="B68" s="1">
        <v>65</v>
      </c>
      <c r="C68" t="s">
        <v>6510</v>
      </c>
      <c r="D68" t="s">
        <v>6511</v>
      </c>
      <c r="E68" s="2" t="s">
        <v>6588</v>
      </c>
      <c r="F68" s="3"/>
      <c r="G68" s="2" t="s">
        <v>6478</v>
      </c>
    </row>
    <row r="69" ht="28.5" spans="1:7">
      <c r="A69" s="1" t="s">
        <v>6500</v>
      </c>
      <c r="B69" s="1">
        <v>66</v>
      </c>
      <c r="C69" t="s">
        <v>6501</v>
      </c>
      <c r="D69" t="s">
        <v>6502</v>
      </c>
      <c r="E69" s="2" t="s">
        <v>6589</v>
      </c>
      <c r="F69" s="5"/>
      <c r="G69" s="2" t="s">
        <v>6504</v>
      </c>
    </row>
    <row r="70" ht="28.5" spans="1:7">
      <c r="A70" s="1" t="s">
        <v>6500</v>
      </c>
      <c r="B70" s="1">
        <v>67</v>
      </c>
      <c r="C70" t="s">
        <v>6501</v>
      </c>
      <c r="D70" t="s">
        <v>6590</v>
      </c>
      <c r="E70" s="2" t="s">
        <v>6591</v>
      </c>
      <c r="F70" s="4"/>
      <c r="G70" s="2" t="s">
        <v>6592</v>
      </c>
    </row>
    <row r="71" ht="28.5" spans="1:7">
      <c r="A71" s="1" t="s">
        <v>6500</v>
      </c>
      <c r="B71" s="1">
        <v>68</v>
      </c>
      <c r="C71" t="s">
        <v>6525</v>
      </c>
      <c r="D71" t="s">
        <v>6593</v>
      </c>
      <c r="E71" s="2" t="s">
        <v>6594</v>
      </c>
      <c r="F71" s="4"/>
      <c r="G71" s="2" t="s">
        <v>6595</v>
      </c>
    </row>
    <row r="72" spans="1:7">
      <c r="A72" s="1" t="s">
        <v>6500</v>
      </c>
      <c r="B72" s="1">
        <v>69</v>
      </c>
      <c r="C72" t="s">
        <v>6501</v>
      </c>
      <c r="D72" t="s">
        <v>6502</v>
      </c>
      <c r="E72" s="2" t="s">
        <v>6596</v>
      </c>
      <c r="F72" s="5"/>
      <c r="G72" s="2" t="s">
        <v>6515</v>
      </c>
    </row>
    <row r="73" spans="1:7">
      <c r="A73" s="1" t="s">
        <v>6484</v>
      </c>
      <c r="B73" s="1">
        <v>70</v>
      </c>
      <c r="C73" t="s">
        <v>6485</v>
      </c>
      <c r="D73" t="s">
        <v>6486</v>
      </c>
      <c r="E73" s="2" t="s">
        <v>6597</v>
      </c>
      <c r="F73" s="4"/>
      <c r="G73" s="2" t="s">
        <v>6598</v>
      </c>
    </row>
    <row r="74" spans="1:7">
      <c r="A74" s="1" t="s">
        <v>6484</v>
      </c>
      <c r="B74" s="1">
        <v>71</v>
      </c>
      <c r="C74" t="s">
        <v>6485</v>
      </c>
      <c r="D74" t="s">
        <v>6486</v>
      </c>
      <c r="E74" s="2" t="s">
        <v>6599</v>
      </c>
      <c r="F74" s="4"/>
      <c r="G74" s="2" t="s">
        <v>6598</v>
      </c>
    </row>
    <row r="75" spans="1:7">
      <c r="A75" s="1" t="s">
        <v>6500</v>
      </c>
      <c r="B75" s="1">
        <v>72</v>
      </c>
      <c r="C75" t="s">
        <v>6501</v>
      </c>
      <c r="D75" t="s">
        <v>6502</v>
      </c>
      <c r="E75" s="2" t="s">
        <v>6600</v>
      </c>
      <c r="F75" s="5"/>
      <c r="G75" s="2" t="s">
        <v>6504</v>
      </c>
    </row>
    <row r="76" spans="1:7">
      <c r="A76" s="1" t="s">
        <v>6509</v>
      </c>
      <c r="B76" s="1">
        <v>73</v>
      </c>
      <c r="C76" t="s">
        <v>6510</v>
      </c>
      <c r="D76" t="s">
        <v>6511</v>
      </c>
      <c r="E76" s="2" t="s">
        <v>6601</v>
      </c>
      <c r="F76" s="3"/>
      <c r="G76" s="2" t="s">
        <v>6478</v>
      </c>
    </row>
    <row r="77" spans="1:7">
      <c r="A77" s="1" t="s">
        <v>6500</v>
      </c>
      <c r="B77" s="1">
        <v>74</v>
      </c>
      <c r="C77" t="s">
        <v>6501</v>
      </c>
      <c r="D77" t="s">
        <v>6502</v>
      </c>
      <c r="E77" s="2" t="s">
        <v>6602</v>
      </c>
      <c r="F77" s="5"/>
      <c r="G77" s="2" t="s">
        <v>6504</v>
      </c>
    </row>
    <row r="78" spans="1:7">
      <c r="A78" s="1" t="s">
        <v>6500</v>
      </c>
      <c r="B78" s="1">
        <v>75</v>
      </c>
      <c r="C78" t="s">
        <v>6501</v>
      </c>
      <c r="D78" t="s">
        <v>6502</v>
      </c>
      <c r="E78" s="2" t="s">
        <v>6603</v>
      </c>
      <c r="F78" s="5"/>
      <c r="G78" s="2" t="s">
        <v>6504</v>
      </c>
    </row>
    <row r="79" spans="1:7">
      <c r="A79" s="1" t="s">
        <v>6500</v>
      </c>
      <c r="B79" s="1">
        <v>76</v>
      </c>
      <c r="C79" t="s">
        <v>6501</v>
      </c>
      <c r="D79" t="s">
        <v>6502</v>
      </c>
      <c r="E79" s="2" t="s">
        <v>6604</v>
      </c>
      <c r="F79" s="5"/>
      <c r="G79" s="2" t="s">
        <v>6515</v>
      </c>
    </row>
    <row r="80" spans="1:7">
      <c r="A80" s="1" t="s">
        <v>6500</v>
      </c>
      <c r="B80" s="1">
        <v>77</v>
      </c>
      <c r="C80" t="s">
        <v>6501</v>
      </c>
      <c r="D80" t="s">
        <v>6502</v>
      </c>
      <c r="E80" s="2" t="s">
        <v>6605</v>
      </c>
      <c r="F80" s="5"/>
      <c r="G80" s="2" t="s">
        <v>6504</v>
      </c>
    </row>
    <row r="81" spans="1:7">
      <c r="A81" s="1" t="s">
        <v>6500</v>
      </c>
      <c r="B81" s="1">
        <v>78</v>
      </c>
      <c r="C81" t="s">
        <v>6501</v>
      </c>
      <c r="D81" t="s">
        <v>6502</v>
      </c>
      <c r="E81" s="2" t="s">
        <v>6606</v>
      </c>
      <c r="F81" s="5"/>
      <c r="G81" s="2" t="s">
        <v>6504</v>
      </c>
    </row>
    <row r="82" spans="1:7">
      <c r="A82" s="1" t="s">
        <v>6500</v>
      </c>
      <c r="B82" s="1">
        <v>79</v>
      </c>
      <c r="C82" t="s">
        <v>6501</v>
      </c>
      <c r="D82" t="s">
        <v>6502</v>
      </c>
      <c r="E82" s="2" t="s">
        <v>6607</v>
      </c>
      <c r="F82" s="5"/>
      <c r="G82" s="2" t="s">
        <v>6504</v>
      </c>
    </row>
    <row r="83" spans="1:7">
      <c r="A83" s="1" t="s">
        <v>6500</v>
      </c>
      <c r="B83" s="1">
        <v>80</v>
      </c>
      <c r="C83" t="s">
        <v>6501</v>
      </c>
      <c r="D83" t="s">
        <v>6502</v>
      </c>
      <c r="E83" s="2" t="s">
        <v>6608</v>
      </c>
      <c r="F83" s="5"/>
      <c r="G83" s="2" t="s">
        <v>6504</v>
      </c>
    </row>
    <row r="84" ht="28.5" spans="1:7">
      <c r="A84" s="1" t="s">
        <v>6509</v>
      </c>
      <c r="B84" s="1">
        <v>81</v>
      </c>
      <c r="C84" t="s">
        <v>6510</v>
      </c>
      <c r="D84" t="s">
        <v>6511</v>
      </c>
      <c r="E84" s="2" t="s">
        <v>6609</v>
      </c>
      <c r="F84" s="3"/>
      <c r="G84" s="2" t="s">
        <v>6478</v>
      </c>
    </row>
    <row r="85" spans="1:7">
      <c r="A85" s="1" t="s">
        <v>6500</v>
      </c>
      <c r="B85" s="1">
        <v>82</v>
      </c>
      <c r="C85" t="s">
        <v>6501</v>
      </c>
      <c r="D85" t="s">
        <v>6502</v>
      </c>
      <c r="E85" s="2" t="s">
        <v>6610</v>
      </c>
      <c r="F85" s="5"/>
      <c r="G85" s="2" t="s">
        <v>6515</v>
      </c>
    </row>
    <row r="86" spans="1:7">
      <c r="A86" s="1" t="s">
        <v>6500</v>
      </c>
      <c r="B86" s="1">
        <v>83</v>
      </c>
      <c r="C86" t="s">
        <v>6501</v>
      </c>
      <c r="D86" t="s">
        <v>6502</v>
      </c>
      <c r="E86" s="2" t="s">
        <v>6611</v>
      </c>
      <c r="F86" s="5"/>
      <c r="G86" s="2" t="s">
        <v>6612</v>
      </c>
    </row>
    <row r="87" spans="1:7">
      <c r="A87" s="1" t="s">
        <v>6500</v>
      </c>
      <c r="B87" s="1">
        <v>84</v>
      </c>
      <c r="C87" t="s">
        <v>6501</v>
      </c>
      <c r="D87" t="s">
        <v>6502</v>
      </c>
      <c r="E87" s="2" t="s">
        <v>6613</v>
      </c>
      <c r="F87" s="5"/>
      <c r="G87" s="2" t="s">
        <v>6504</v>
      </c>
    </row>
    <row r="88" spans="1:7">
      <c r="A88" s="1" t="s">
        <v>6500</v>
      </c>
      <c r="B88" s="1">
        <v>85</v>
      </c>
      <c r="C88" t="s">
        <v>6501</v>
      </c>
      <c r="D88" t="s">
        <v>6502</v>
      </c>
      <c r="E88" s="2" t="s">
        <v>6614</v>
      </c>
      <c r="F88" s="5"/>
      <c r="G88" s="2" t="s">
        <v>6504</v>
      </c>
    </row>
    <row r="89" spans="1:7">
      <c r="A89" s="1" t="s">
        <v>6500</v>
      </c>
      <c r="B89" s="1">
        <v>86</v>
      </c>
      <c r="C89" t="s">
        <v>6501</v>
      </c>
      <c r="D89" t="s">
        <v>6502</v>
      </c>
      <c r="E89" s="2" t="s">
        <v>6615</v>
      </c>
      <c r="F89" s="5"/>
      <c r="G89" s="2" t="s">
        <v>6504</v>
      </c>
    </row>
    <row r="90" spans="1:7">
      <c r="A90" s="1" t="s">
        <v>6500</v>
      </c>
      <c r="B90" s="1">
        <v>87</v>
      </c>
      <c r="C90" t="s">
        <v>6525</v>
      </c>
      <c r="D90" t="s">
        <v>6616</v>
      </c>
      <c r="E90" s="2" t="s">
        <v>6617</v>
      </c>
      <c r="F90" s="4"/>
      <c r="G90" s="2" t="s">
        <v>6618</v>
      </c>
    </row>
    <row r="91" spans="1:7">
      <c r="A91" s="1" t="s">
        <v>6500</v>
      </c>
      <c r="B91" s="1">
        <v>88</v>
      </c>
      <c r="C91" t="s">
        <v>6525</v>
      </c>
      <c r="D91" t="s">
        <v>6619</v>
      </c>
      <c r="E91" s="2" t="s">
        <v>6620</v>
      </c>
      <c r="F91" s="4"/>
      <c r="G91" s="2" t="s">
        <v>6621</v>
      </c>
    </row>
    <row r="92" spans="1:7">
      <c r="A92" s="1" t="s">
        <v>6484</v>
      </c>
      <c r="B92" s="1">
        <v>89</v>
      </c>
      <c r="C92" t="s">
        <v>6485</v>
      </c>
      <c r="D92" t="s">
        <v>6486</v>
      </c>
      <c r="E92" s="2" t="s">
        <v>6622</v>
      </c>
      <c r="F92" s="3"/>
      <c r="G92" s="2" t="s">
        <v>6623</v>
      </c>
    </row>
    <row r="93" spans="1:7">
      <c r="A93" s="1" t="s">
        <v>6474</v>
      </c>
      <c r="B93" s="1">
        <v>90</v>
      </c>
      <c r="C93" t="s">
        <v>6475</v>
      </c>
      <c r="D93" t="s">
        <v>6476</v>
      </c>
      <c r="E93" s="2" t="s">
        <v>6624</v>
      </c>
      <c r="F93" s="3"/>
      <c r="G93" s="2" t="s">
        <v>6478</v>
      </c>
    </row>
    <row r="94" spans="1:7">
      <c r="A94" s="1" t="s">
        <v>6474</v>
      </c>
      <c r="B94" s="1">
        <v>91</v>
      </c>
      <c r="C94" t="s">
        <v>6475</v>
      </c>
      <c r="D94" t="s">
        <v>6476</v>
      </c>
      <c r="E94" s="2" t="s">
        <v>6625</v>
      </c>
      <c r="F94" s="3"/>
      <c r="G94" s="2" t="s">
        <v>6478</v>
      </c>
    </row>
    <row r="95" ht="28.5" spans="1:7">
      <c r="A95" s="1" t="s">
        <v>6500</v>
      </c>
      <c r="B95" s="1">
        <v>92</v>
      </c>
      <c r="C95" t="s">
        <v>6501</v>
      </c>
      <c r="D95" t="s">
        <v>6626</v>
      </c>
      <c r="E95" s="2" t="s">
        <v>6627</v>
      </c>
      <c r="F95" s="4"/>
      <c r="G95" s="2" t="s">
        <v>6628</v>
      </c>
    </row>
    <row r="96" ht="28.5" spans="1:7">
      <c r="A96" s="1" t="s">
        <v>6500</v>
      </c>
      <c r="B96" s="1">
        <v>93</v>
      </c>
      <c r="C96" t="s">
        <v>6525</v>
      </c>
      <c r="D96" t="s">
        <v>6619</v>
      </c>
      <c r="E96" s="2" t="s">
        <v>6629</v>
      </c>
      <c r="F96" s="4"/>
      <c r="G96" s="2" t="s">
        <v>6621</v>
      </c>
    </row>
    <row r="97" ht="28.5" spans="1:7">
      <c r="A97" s="1" t="s">
        <v>6500</v>
      </c>
      <c r="B97" s="1">
        <v>94</v>
      </c>
      <c r="C97" t="s">
        <v>6525</v>
      </c>
      <c r="D97" t="s">
        <v>6619</v>
      </c>
      <c r="E97" s="2" t="s">
        <v>6630</v>
      </c>
      <c r="F97" s="5"/>
      <c r="G97" s="2" t="s">
        <v>6631</v>
      </c>
    </row>
    <row r="98" spans="1:7">
      <c r="A98" s="1" t="s">
        <v>6484</v>
      </c>
      <c r="B98" s="1">
        <v>95</v>
      </c>
      <c r="C98" t="s">
        <v>6485</v>
      </c>
      <c r="D98" t="s">
        <v>6486</v>
      </c>
      <c r="E98" s="2" t="s">
        <v>6632</v>
      </c>
      <c r="F98" s="3"/>
      <c r="G98" s="2" t="s">
        <v>6566</v>
      </c>
    </row>
    <row r="99" spans="1:7">
      <c r="A99" s="1" t="s">
        <v>6509</v>
      </c>
      <c r="B99" s="1">
        <v>96</v>
      </c>
      <c r="C99" t="s">
        <v>6510</v>
      </c>
      <c r="D99" t="s">
        <v>6511</v>
      </c>
      <c r="E99" s="2" t="s">
        <v>6633</v>
      </c>
      <c r="F99" s="3"/>
      <c r="G99" s="2" t="s">
        <v>6478</v>
      </c>
    </row>
    <row r="100" spans="1:7">
      <c r="A100" s="1" t="s">
        <v>6500</v>
      </c>
      <c r="B100" s="1">
        <v>97</v>
      </c>
      <c r="C100" t="s">
        <v>6501</v>
      </c>
      <c r="D100" t="s">
        <v>6502</v>
      </c>
      <c r="E100" s="2" t="s">
        <v>6634</v>
      </c>
      <c r="F100" s="5"/>
      <c r="G100" s="2" t="s">
        <v>6504</v>
      </c>
    </row>
    <row r="101" spans="1:7">
      <c r="A101" s="1" t="s">
        <v>6500</v>
      </c>
      <c r="B101" s="1">
        <v>98</v>
      </c>
      <c r="C101" t="s">
        <v>6501</v>
      </c>
      <c r="D101" t="s">
        <v>6635</v>
      </c>
      <c r="E101" s="2" t="s">
        <v>6636</v>
      </c>
      <c r="F101" s="4"/>
      <c r="G101" s="2" t="s">
        <v>6637</v>
      </c>
    </row>
    <row r="102" ht="28.5" spans="1:7">
      <c r="A102" s="1" t="s">
        <v>6495</v>
      </c>
      <c r="B102" s="1">
        <v>99</v>
      </c>
      <c r="C102" t="s">
        <v>6496</v>
      </c>
      <c r="D102" t="s">
        <v>6497</v>
      </c>
      <c r="E102" s="2" t="s">
        <v>6638</v>
      </c>
      <c r="F102" s="3"/>
      <c r="G102" s="2" t="s">
        <v>6478</v>
      </c>
    </row>
    <row r="103" ht="28.5" spans="1:7">
      <c r="A103" s="1" t="s">
        <v>6495</v>
      </c>
      <c r="B103" s="1">
        <v>99</v>
      </c>
      <c r="C103" t="s">
        <v>6496</v>
      </c>
      <c r="D103" t="s">
        <v>6497</v>
      </c>
      <c r="E103" s="2" t="s">
        <v>6639</v>
      </c>
      <c r="F103" s="3"/>
      <c r="G103" s="2" t="s">
        <v>6478</v>
      </c>
    </row>
    <row r="104" ht="28.5" spans="1:7">
      <c r="A104" s="1" t="s">
        <v>6495</v>
      </c>
      <c r="B104" s="1">
        <v>99</v>
      </c>
      <c r="C104" t="s">
        <v>6496</v>
      </c>
      <c r="D104" t="s">
        <v>6497</v>
      </c>
      <c r="E104" s="2" t="s">
        <v>6640</v>
      </c>
      <c r="F104" s="3"/>
      <c r="G104" s="2" t="s">
        <v>6478</v>
      </c>
    </row>
    <row r="105" ht="28.5" spans="1:7">
      <c r="A105" s="1" t="s">
        <v>6495</v>
      </c>
      <c r="B105" s="1">
        <v>99</v>
      </c>
      <c r="C105" t="s">
        <v>6496</v>
      </c>
      <c r="D105" t="s">
        <v>6497</v>
      </c>
      <c r="E105" s="2" t="s">
        <v>6641</v>
      </c>
      <c r="F105" s="3"/>
      <c r="G105" s="2" t="s">
        <v>6478</v>
      </c>
    </row>
    <row r="106" ht="28.5" spans="1:7">
      <c r="A106" s="1" t="s">
        <v>6495</v>
      </c>
      <c r="B106" s="1">
        <v>99</v>
      </c>
      <c r="C106" t="s">
        <v>6496</v>
      </c>
      <c r="D106" t="s">
        <v>6497</v>
      </c>
      <c r="E106" s="2" t="s">
        <v>6642</v>
      </c>
      <c r="F106" s="3"/>
      <c r="G106" s="2" t="s">
        <v>6478</v>
      </c>
    </row>
    <row r="107" ht="28.5" spans="1:7">
      <c r="A107" s="1" t="s">
        <v>6495</v>
      </c>
      <c r="B107" s="1">
        <v>99</v>
      </c>
      <c r="C107" t="s">
        <v>6496</v>
      </c>
      <c r="D107" t="s">
        <v>6497</v>
      </c>
      <c r="E107" s="2" t="s">
        <v>6643</v>
      </c>
      <c r="F107" s="3"/>
      <c r="G107" s="2" t="s">
        <v>6478</v>
      </c>
    </row>
    <row r="108" ht="28.5" spans="1:7">
      <c r="A108" s="1" t="s">
        <v>6495</v>
      </c>
      <c r="B108" s="1">
        <v>99</v>
      </c>
      <c r="C108" t="s">
        <v>6496</v>
      </c>
      <c r="D108" t="s">
        <v>6497</v>
      </c>
      <c r="E108" s="2" t="s">
        <v>6644</v>
      </c>
      <c r="F108" s="3"/>
      <c r="G108" s="2" t="s">
        <v>6478</v>
      </c>
    </row>
    <row r="109" ht="28.5" spans="1:7">
      <c r="A109" s="1" t="s">
        <v>6495</v>
      </c>
      <c r="B109" s="1">
        <v>99</v>
      </c>
      <c r="C109" t="s">
        <v>6496</v>
      </c>
      <c r="D109" t="s">
        <v>6497</v>
      </c>
      <c r="E109" s="2" t="s">
        <v>6645</v>
      </c>
      <c r="F109" s="3"/>
      <c r="G109" s="2" t="s">
        <v>6478</v>
      </c>
    </row>
    <row r="110" ht="28.5" spans="1:7">
      <c r="A110" s="1" t="s">
        <v>6495</v>
      </c>
      <c r="B110" s="1">
        <v>99</v>
      </c>
      <c r="C110" t="s">
        <v>6496</v>
      </c>
      <c r="D110" t="s">
        <v>6497</v>
      </c>
      <c r="E110" s="2" t="s">
        <v>6646</v>
      </c>
      <c r="F110" s="3"/>
      <c r="G110" s="2" t="s">
        <v>6478</v>
      </c>
    </row>
    <row r="111" ht="28.5" spans="1:7">
      <c r="A111" s="1" t="s">
        <v>6495</v>
      </c>
      <c r="B111" s="1">
        <v>99</v>
      </c>
      <c r="C111" t="s">
        <v>6496</v>
      </c>
      <c r="D111" t="s">
        <v>6497</v>
      </c>
      <c r="E111" s="2" t="s">
        <v>6647</v>
      </c>
      <c r="F111" s="3"/>
      <c r="G111" s="2" t="s">
        <v>6478</v>
      </c>
    </row>
    <row r="112" ht="28.5" spans="1:7">
      <c r="A112" s="1" t="s">
        <v>6495</v>
      </c>
      <c r="B112" s="1">
        <v>99</v>
      </c>
      <c r="C112" t="s">
        <v>6496</v>
      </c>
      <c r="D112" t="s">
        <v>6497</v>
      </c>
      <c r="E112" s="2" t="s">
        <v>6648</v>
      </c>
      <c r="F112" s="3"/>
      <c r="G112" s="2" t="s">
        <v>6478</v>
      </c>
    </row>
    <row r="113" ht="28.5" spans="1:7">
      <c r="A113" s="1" t="s">
        <v>6495</v>
      </c>
      <c r="B113" s="1">
        <v>99</v>
      </c>
      <c r="C113" t="s">
        <v>6496</v>
      </c>
      <c r="D113" t="s">
        <v>6497</v>
      </c>
      <c r="E113" s="2" t="s">
        <v>6649</v>
      </c>
      <c r="F113" s="3"/>
      <c r="G113" s="2" t="s">
        <v>6478</v>
      </c>
    </row>
    <row r="114" ht="28.5" spans="1:7">
      <c r="A114" s="1" t="s">
        <v>6495</v>
      </c>
      <c r="B114" s="1">
        <v>99</v>
      </c>
      <c r="C114" t="s">
        <v>6496</v>
      </c>
      <c r="D114" t="s">
        <v>6497</v>
      </c>
      <c r="E114" s="2" t="s">
        <v>6650</v>
      </c>
      <c r="F114" s="3"/>
      <c r="G114" s="2" t="s">
        <v>6478</v>
      </c>
    </row>
    <row r="115" ht="28.5" spans="1:7">
      <c r="A115" s="1" t="s">
        <v>6495</v>
      </c>
      <c r="B115" s="1">
        <v>99</v>
      </c>
      <c r="C115" t="s">
        <v>6496</v>
      </c>
      <c r="D115" t="s">
        <v>6497</v>
      </c>
      <c r="E115" s="2" t="s">
        <v>6651</v>
      </c>
      <c r="F115" s="3"/>
      <c r="G115" s="2" t="s">
        <v>6478</v>
      </c>
    </row>
    <row r="116" ht="28.5" spans="1:7">
      <c r="A116" s="1" t="s">
        <v>6495</v>
      </c>
      <c r="B116" s="1">
        <v>99</v>
      </c>
      <c r="C116" t="s">
        <v>6496</v>
      </c>
      <c r="D116" t="s">
        <v>6497</v>
      </c>
      <c r="E116" s="2" t="s">
        <v>6652</v>
      </c>
      <c r="F116" s="3"/>
      <c r="G116" s="2" t="s">
        <v>6478</v>
      </c>
    </row>
    <row r="117" ht="28.5" spans="1:7">
      <c r="A117" s="1" t="s">
        <v>6495</v>
      </c>
      <c r="B117" s="1">
        <v>99</v>
      </c>
      <c r="C117" t="s">
        <v>6496</v>
      </c>
      <c r="D117" t="s">
        <v>6497</v>
      </c>
      <c r="E117" s="2" t="s">
        <v>6653</v>
      </c>
      <c r="F117" s="3"/>
      <c r="G117" s="2" t="s">
        <v>6478</v>
      </c>
    </row>
    <row r="118" ht="28.5" spans="1:7">
      <c r="A118" s="1" t="s">
        <v>6495</v>
      </c>
      <c r="B118" s="1">
        <v>99</v>
      </c>
      <c r="C118" t="s">
        <v>6496</v>
      </c>
      <c r="D118" t="s">
        <v>6497</v>
      </c>
      <c r="E118" s="2" t="s">
        <v>6654</v>
      </c>
      <c r="F118" s="3"/>
      <c r="G118" s="2" t="s">
        <v>6478</v>
      </c>
    </row>
    <row r="119" ht="28.5" spans="1:7">
      <c r="A119" s="1" t="s">
        <v>6495</v>
      </c>
      <c r="B119" s="1">
        <v>99</v>
      </c>
      <c r="C119" t="s">
        <v>6496</v>
      </c>
      <c r="D119" t="s">
        <v>6497</v>
      </c>
      <c r="E119" s="2" t="s">
        <v>6655</v>
      </c>
      <c r="F119" s="3"/>
      <c r="G119" s="2" t="s">
        <v>6478</v>
      </c>
    </row>
    <row r="120" ht="28.5" spans="1:7">
      <c r="A120" s="1" t="s">
        <v>6495</v>
      </c>
      <c r="B120" s="1">
        <v>99</v>
      </c>
      <c r="C120" t="s">
        <v>6496</v>
      </c>
      <c r="D120" t="s">
        <v>6497</v>
      </c>
      <c r="E120" s="2" t="s">
        <v>6656</v>
      </c>
      <c r="F120" s="3"/>
      <c r="G120" s="2" t="s">
        <v>6478</v>
      </c>
    </row>
    <row r="121" ht="28.5" spans="1:7">
      <c r="A121" s="1" t="s">
        <v>6495</v>
      </c>
      <c r="B121" s="1">
        <v>99</v>
      </c>
      <c r="C121" t="s">
        <v>6496</v>
      </c>
      <c r="D121" t="s">
        <v>6497</v>
      </c>
      <c r="E121" s="2" t="s">
        <v>6657</v>
      </c>
      <c r="F121" s="3"/>
      <c r="G121" s="2" t="s">
        <v>6478</v>
      </c>
    </row>
    <row r="122" ht="42.75" spans="1:7">
      <c r="A122" s="1" t="s">
        <v>6495</v>
      </c>
      <c r="B122" s="1">
        <v>99</v>
      </c>
      <c r="C122" t="s">
        <v>6496</v>
      </c>
      <c r="D122" t="s">
        <v>6497</v>
      </c>
      <c r="E122" s="2" t="s">
        <v>6658</v>
      </c>
      <c r="F122" s="3"/>
      <c r="G122" s="2" t="s">
        <v>6478</v>
      </c>
    </row>
    <row r="123" ht="28.5" spans="1:7">
      <c r="A123" s="1" t="s">
        <v>6495</v>
      </c>
      <c r="B123" s="1">
        <v>99</v>
      </c>
      <c r="C123" t="s">
        <v>6496</v>
      </c>
      <c r="D123" t="s">
        <v>6497</v>
      </c>
      <c r="E123" s="2" t="s">
        <v>6659</v>
      </c>
      <c r="F123" s="3"/>
      <c r="G123" s="2" t="s">
        <v>6478</v>
      </c>
    </row>
    <row r="124" ht="28.5" spans="1:7">
      <c r="A124" s="1" t="s">
        <v>6495</v>
      </c>
      <c r="B124" s="1">
        <v>99</v>
      </c>
      <c r="C124" t="s">
        <v>6496</v>
      </c>
      <c r="D124" t="s">
        <v>6497</v>
      </c>
      <c r="E124" s="2" t="s">
        <v>6660</v>
      </c>
      <c r="F124" s="3"/>
      <c r="G124" s="2" t="s">
        <v>6478</v>
      </c>
    </row>
  </sheetData>
  <autoFilter ref="A1:H124">
    <extLst/>
  </autoFilter>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科技企业培育-总表</vt:lpstr>
      <vt:lpstr>第一批</vt:lpstr>
      <vt:lpstr>复审结果-宝安龙华龙岗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殷杰</dc:creator>
  <cp:lastModifiedBy>发展规划科</cp:lastModifiedBy>
  <dcterms:created xsi:type="dcterms:W3CDTF">2023-07-06T11:18:00Z</dcterms:created>
  <dcterms:modified xsi:type="dcterms:W3CDTF">2023-11-07T14:07:01Z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C07CB47EB04B4901AD7AEB1C6B4E5C7C_13</vt:lpwstr>
  </property>
  <property fmtid="{D5CDD505-2E9C-101B-9397-08002B2CF9AE}" pid="3" name="KSOProductBuildVer">
    <vt:lpwstr>2052-11.8.2.11681</vt:lpwstr>
  </property>
</Properties>
</file>